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BA3A23A5-BAAE-4684-989A-0C88690687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95" i="1"/>
  <c r="L94" i="1"/>
  <c r="I94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56" i="1"/>
  <c r="L56" i="1" s="1"/>
  <c r="K53" i="1"/>
  <c r="L53" i="1" s="1"/>
  <c r="K52" i="1"/>
  <c r="L52" i="1" s="1"/>
  <c r="K47" i="1"/>
  <c r="L47" i="1" s="1"/>
  <c r="L42" i="1"/>
  <c r="K42" i="1"/>
  <c r="K37" i="1"/>
  <c r="L37" i="1" s="1"/>
  <c r="L32" i="1"/>
  <c r="K32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56" i="1"/>
  <c r="I53" i="1"/>
  <c r="I52" i="1"/>
  <c r="I47" i="1"/>
  <c r="I42" i="1"/>
  <c r="I32" i="1"/>
  <c r="I37" i="1"/>
</calcChain>
</file>

<file path=xl/sharedStrings.xml><?xml version="1.0" encoding="utf-8"?>
<sst xmlns="http://schemas.openxmlformats.org/spreadsheetml/2006/main" count="276" uniqueCount="170">
  <si>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</si>
  <si>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</si>
  <si>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</si>
  <si>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</si>
  <si>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</si>
  <si>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</si>
  <si>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</si>
  <si>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</si>
  <si>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</si>
  <si>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</si>
  <si>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</si>
  <si>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</si>
  <si>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</si>
  <si>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</si>
  <si>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</si>
  <si>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</si>
  <si>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</si>
  <si>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</si>
  <si>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</si>
  <si>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</si>
  <si>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</si>
  <si>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</si>
  <si>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</si>
  <si>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</si>
  <si>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</si>
  <si>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</si>
  <si>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</si>
  <si>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</si>
  <si>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</si>
  <si>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</si>
  <si>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</si>
  <si>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</si>
  <si>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</si>
  <si>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</si>
  <si>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</si>
  <si>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</si>
  <si>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</si>
  <si>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</si>
  <si>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</si>
  <si>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</si>
  <si>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</si>
  <si>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</si>
  <si>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</si>
  <si>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</si>
  <si>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</si>
  <si>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</si>
  <si>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</si>
  <si>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</si>
  <si>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</si>
  <si>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</si>
  <si>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</si>
  <si>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</si>
  <si>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</si>
  <si>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</si>
  <si>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</si>
  <si>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</si>
  <si>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</si>
  <si>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</si>
  <si>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</si>
  <si>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</si>
  <si>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</si>
  <si>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</si>
  <si>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</si>
  <si>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</si>
  <si>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</si>
  <si>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</si>
  <si>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</si>
  <si>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</si>
  <si>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</si>
  <si>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</si>
  <si>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</si>
  <si>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</si>
  <si>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</si>
  <si>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</si>
  <si>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</si>
  <si>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</si>
  <si>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</si>
  <si>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</si>
  <si>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</si>
  <si>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</si>
  <si>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</si>
  <si>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</si>
  <si>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</si>
  <si>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</si>
  <si>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</si>
  <si>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</si>
  <si>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</si>
  <si>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</si>
  <si>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</si>
  <si>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</si>
  <si>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</si>
  <si>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</si>
  <si>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</si>
  <si>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</si>
  <si>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</si>
  <si>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</si>
  <si>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</si>
  <si>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</si>
  <si>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</si>
  <si>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</si>
  <si>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</si>
  <si>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</si>
  <si>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</si>
  <si>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</si>
  <si>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</si>
  <si>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</si>
  <si>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</si>
  <si>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</si>
  <si>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</si>
  <si>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</si>
  <si>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</si>
  <si>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</si>
  <si>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</si>
  <si>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</si>
  <si>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</si>
  <si>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</si>
  <si>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</si>
  <si>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</si>
  <si>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</si>
  <si>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</si>
  <si>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</si>
  <si>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</si>
  <si>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</si>
  <si>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</si>
  <si>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</si>
  <si>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</si>
  <si>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</si>
  <si>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</si>
  <si>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</si>
  <si>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</si>
  <si>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</si>
  <si>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</si>
  <si>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</si>
  <si>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</si>
  <si>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</si>
  <si>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</si>
  <si>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</si>
  <si>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</si>
  <si>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</si>
  <si>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</si>
  <si>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</si>
  <si>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</si>
  <si>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</si>
  <si>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</si>
  <si>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</si>
  <si>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</si>
  <si>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</si>
  <si>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</si>
  <si>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</si>
  <si>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</si>
  <si>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07/2025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</si>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</sst>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4"/>
  <sheetViews>
    <sheetView tabSelected="1" topLeftCell="A76" workbookViewId="0">
      <selection activeCell="F97" sqref="F97"/>
    </sheetView>
  </sheetViews>
  <sheetFormatPr defaultRowHeight="12.75" x14ac:dyDescent="0.2"/>
  <cols>
    <col min="1" max="1" width="0.140625" customWidth="1"/>
    <col min="2" max="2" width="5.7109375" customWidth="1"/>
    <col min="3" max="3" width="51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142</v>
      </c>
      <c r="J2" s="17"/>
      <c r="K2" s="17"/>
      <c r="L2" s="17"/>
      <c r="M2" s="17"/>
      <c r="N2" s="17"/>
      <c r="O2" s="17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4" t="s">
        <v>143</v>
      </c>
      <c r="C10" s="34"/>
      <c r="D10" s="34"/>
    </row>
    <row r="11" spans="2:15" s="1" customFormat="1" ht="12.2" customHeight="1" x14ac:dyDescent="0.2">
      <c r="B11" s="34"/>
      <c r="C11" s="34"/>
      <c r="D11" s="34"/>
      <c r="G11" s="26" t="s">
        <v>144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3" t="s">
        <v>145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0" t="s">
        <v>146</v>
      </c>
      <c r="C16" s="20"/>
    </row>
    <row r="17" spans="2:13" s="1" customFormat="1" ht="2.65" customHeight="1" x14ac:dyDescent="0.2"/>
    <row r="18" spans="2:13" s="1" customFormat="1" ht="20.85" customHeight="1" x14ac:dyDescent="0.2">
      <c r="B18" s="20" t="s">
        <v>147</v>
      </c>
      <c r="C18" s="20"/>
    </row>
    <row r="19" spans="2:13" s="1" customFormat="1" ht="2.65" customHeight="1" x14ac:dyDescent="0.2"/>
    <row r="20" spans="2:13" s="1" customFormat="1" ht="20.85" customHeight="1" x14ac:dyDescent="0.2">
      <c r="B20" s="20" t="s">
        <v>148</v>
      </c>
      <c r="C20" s="20"/>
    </row>
    <row r="21" spans="2:13" s="1" customFormat="1" ht="2.65" customHeight="1" x14ac:dyDescent="0.2"/>
    <row r="22" spans="2:13" s="1" customFormat="1" ht="20.85" customHeight="1" x14ac:dyDescent="0.2">
      <c r="B22" s="20" t="s">
        <v>149</v>
      </c>
      <c r="C22" s="20"/>
    </row>
    <row r="23" spans="2:13" s="1" customFormat="1" ht="34.700000000000003" customHeight="1" x14ac:dyDescent="0.2"/>
    <row r="24" spans="2:13" s="1" customFormat="1" ht="50.1" customHeight="1" x14ac:dyDescent="0.2">
      <c r="B24" s="28" t="s">
        <v>150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2" t="s">
        <v>151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152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287</v>
      </c>
      <c r="H32" s="10">
        <v>0</v>
      </c>
      <c r="I32" s="11">
        <f>ROUND(G32*H32,2)</f>
        <v>0</v>
      </c>
      <c r="J32" s="5">
        <v>8</v>
      </c>
      <c r="K32" s="11">
        <f>ROUND(I32*J32/100,2)</f>
        <v>0</v>
      </c>
      <c r="L32" s="16">
        <f>ROUND(I32+K32,2)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0" t="s">
        <v>153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2948</v>
      </c>
      <c r="H37" s="10">
        <v>0</v>
      </c>
      <c r="I37" s="11">
        <f>ROUND(G37*H37,2)</f>
        <v>0</v>
      </c>
      <c r="J37" s="5">
        <v>8</v>
      </c>
      <c r="K37" s="11">
        <f>ROUND(I37*J37/100,2)</f>
        <v>0</v>
      </c>
      <c r="L37" s="16">
        <f>ROUND(I37+K37,2)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0" t="s">
        <v>154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1435</v>
      </c>
      <c r="H42" s="10">
        <v>0</v>
      </c>
      <c r="I42" s="11">
        <f>ROUND(G42*H42,2)</f>
        <v>0</v>
      </c>
      <c r="J42" s="5">
        <v>8</v>
      </c>
      <c r="K42" s="11">
        <f>ROUND(I42*J42/100,2)</f>
        <v>0</v>
      </c>
      <c r="L42" s="16">
        <f>ROUND(I42+K42,2)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0" t="s">
        <v>155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583</v>
      </c>
      <c r="H47" s="10">
        <v>0</v>
      </c>
      <c r="I47" s="11">
        <f>ROUND(G47*H47,2)</f>
        <v>0</v>
      </c>
      <c r="J47" s="5">
        <v>8</v>
      </c>
      <c r="K47" s="11">
        <f>ROUND(I47*J47/100,2)</f>
        <v>0</v>
      </c>
      <c r="L47" s="16">
        <f>ROUND(I47+K47,2)</f>
        <v>0</v>
      </c>
      <c r="M47" s="16"/>
    </row>
    <row r="48" spans="2:13" s="1" customFormat="1" ht="3.2" customHeight="1" x14ac:dyDescent="0.2"/>
    <row r="49" spans="2:13" s="1" customFormat="1" ht="18.2" customHeight="1" x14ac:dyDescent="0.2">
      <c r="B49" s="20" t="s">
        <v>156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56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19.7" customHeight="1" x14ac:dyDescent="0.2">
      <c r="B52" s="5">
        <v>5</v>
      </c>
      <c r="C52" s="6" t="s">
        <v>15</v>
      </c>
      <c r="D52" s="6" t="s">
        <v>16</v>
      </c>
      <c r="E52" s="7" t="s">
        <v>17</v>
      </c>
      <c r="F52" s="6" t="s">
        <v>14</v>
      </c>
      <c r="G52" s="8">
        <v>330</v>
      </c>
      <c r="H52" s="10">
        <v>0</v>
      </c>
      <c r="I52" s="11">
        <f>ROUND(G52*H52,2)</f>
        <v>0</v>
      </c>
      <c r="J52" s="5">
        <v>8</v>
      </c>
      <c r="K52" s="11">
        <f>ROUND(I52*J52/100,2)</f>
        <v>0</v>
      </c>
      <c r="L52" s="16">
        <f>ROUND(I52+K52,2)</f>
        <v>0</v>
      </c>
      <c r="M52" s="16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360</v>
      </c>
      <c r="H53" s="10">
        <v>0</v>
      </c>
      <c r="I53" s="11">
        <f>ROUND(G53*H53,2)</f>
        <v>0</v>
      </c>
      <c r="J53" s="5">
        <v>8</v>
      </c>
      <c r="K53" s="11">
        <f>ROUND(I53*J53/100,2)</f>
        <v>0</v>
      </c>
      <c r="L53" s="16">
        <f>ROUND(I53+K53,2)</f>
        <v>0</v>
      </c>
      <c r="M53" s="16"/>
    </row>
    <row r="54" spans="2:13" s="1" customFormat="1" ht="9" customHeight="1" x14ac:dyDescent="0.2"/>
    <row r="55" spans="2:13" s="1" customFormat="1" ht="56.2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8" t="s">
        <v>10</v>
      </c>
      <c r="M55" s="18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2.75</v>
      </c>
      <c r="H56" s="10">
        <v>0</v>
      </c>
      <c r="I56" s="11">
        <f>ROUND(G56*H56,2)</f>
        <v>0</v>
      </c>
      <c r="J56" s="5">
        <v>8</v>
      </c>
      <c r="K56" s="11">
        <f>ROUND(I56*J56/100,2)</f>
        <v>0</v>
      </c>
      <c r="L56" s="16">
        <f>ROUND(I56+K56,2)</f>
        <v>0</v>
      </c>
      <c r="M56" s="16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17.22</v>
      </c>
      <c r="H57" s="10">
        <v>0</v>
      </c>
      <c r="I57" s="11">
        <f t="shared" ref="I57:I93" si="0">ROUND(G57*H57,2)</f>
        <v>0</v>
      </c>
      <c r="J57" s="5">
        <v>8</v>
      </c>
      <c r="K57" s="11">
        <f t="shared" ref="K57:K93" si="1">ROUND(I57*J57/100,2)</f>
        <v>0</v>
      </c>
      <c r="L57" s="16">
        <f t="shared" ref="L57:L93" si="2">ROUND(I57+K57,2)</f>
        <v>0</v>
      </c>
      <c r="M57" s="16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2.0099999999999998</v>
      </c>
      <c r="H58" s="10">
        <v>0</v>
      </c>
      <c r="I58" s="11">
        <f t="shared" si="0"/>
        <v>0</v>
      </c>
      <c r="J58" s="5">
        <v>8</v>
      </c>
      <c r="K58" s="11">
        <f t="shared" si="1"/>
        <v>0</v>
      </c>
      <c r="L58" s="16">
        <f t="shared" si="2"/>
        <v>0</v>
      </c>
      <c r="M58" s="16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7.08</v>
      </c>
      <c r="H59" s="10">
        <v>0</v>
      </c>
      <c r="I59" s="11">
        <f t="shared" si="0"/>
        <v>0</v>
      </c>
      <c r="J59" s="5">
        <v>8</v>
      </c>
      <c r="K59" s="11">
        <f t="shared" si="1"/>
        <v>0</v>
      </c>
      <c r="L59" s="16">
        <f t="shared" si="2"/>
        <v>0</v>
      </c>
      <c r="M59" s="16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3.9</v>
      </c>
      <c r="H60" s="10">
        <v>0</v>
      </c>
      <c r="I60" s="11">
        <f t="shared" si="0"/>
        <v>0</v>
      </c>
      <c r="J60" s="5">
        <v>8</v>
      </c>
      <c r="K60" s="11">
        <f t="shared" si="1"/>
        <v>0</v>
      </c>
      <c r="L60" s="16">
        <f t="shared" si="2"/>
        <v>0</v>
      </c>
      <c r="M60" s="16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31</v>
      </c>
      <c r="G61" s="8">
        <v>7.03</v>
      </c>
      <c r="H61" s="10">
        <v>0</v>
      </c>
      <c r="I61" s="11">
        <f t="shared" si="0"/>
        <v>0</v>
      </c>
      <c r="J61" s="5">
        <v>8</v>
      </c>
      <c r="K61" s="11">
        <f t="shared" si="1"/>
        <v>0</v>
      </c>
      <c r="L61" s="16">
        <f t="shared" si="2"/>
        <v>0</v>
      </c>
      <c r="M61" s="16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3.85</v>
      </c>
      <c r="H62" s="10">
        <v>0</v>
      </c>
      <c r="I62" s="11">
        <f t="shared" si="0"/>
        <v>0</v>
      </c>
      <c r="J62" s="5">
        <v>8</v>
      </c>
      <c r="K62" s="11">
        <f t="shared" si="1"/>
        <v>0</v>
      </c>
      <c r="L62" s="16">
        <f t="shared" si="2"/>
        <v>0</v>
      </c>
      <c r="M62" s="16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0.1</v>
      </c>
      <c r="H63" s="10">
        <v>0</v>
      </c>
      <c r="I63" s="11">
        <f t="shared" si="0"/>
        <v>0</v>
      </c>
      <c r="J63" s="5">
        <v>8</v>
      </c>
      <c r="K63" s="11">
        <f t="shared" si="1"/>
        <v>0</v>
      </c>
      <c r="L63" s="16">
        <f t="shared" si="2"/>
        <v>0</v>
      </c>
      <c r="M63" s="16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0.1</v>
      </c>
      <c r="H64" s="10">
        <v>0</v>
      </c>
      <c r="I64" s="11">
        <f t="shared" si="0"/>
        <v>0</v>
      </c>
      <c r="J64" s="5">
        <v>8</v>
      </c>
      <c r="K64" s="11">
        <f t="shared" si="1"/>
        <v>0</v>
      </c>
      <c r="L64" s="16">
        <f t="shared" si="2"/>
        <v>0</v>
      </c>
      <c r="M64" s="16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78.97</v>
      </c>
      <c r="H65" s="10">
        <v>0</v>
      </c>
      <c r="I65" s="11">
        <f t="shared" si="0"/>
        <v>0</v>
      </c>
      <c r="J65" s="5">
        <v>8</v>
      </c>
      <c r="K65" s="11">
        <f t="shared" si="1"/>
        <v>0</v>
      </c>
      <c r="L65" s="16">
        <f t="shared" si="2"/>
        <v>0</v>
      </c>
      <c r="M65" s="16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49.16</v>
      </c>
      <c r="H66" s="10">
        <v>0</v>
      </c>
      <c r="I66" s="11">
        <f t="shared" si="0"/>
        <v>0</v>
      </c>
      <c r="J66" s="5">
        <v>8</v>
      </c>
      <c r="K66" s="11">
        <f t="shared" si="1"/>
        <v>0</v>
      </c>
      <c r="L66" s="16">
        <f t="shared" si="2"/>
        <v>0</v>
      </c>
      <c r="M66" s="16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14</v>
      </c>
      <c r="G67" s="8">
        <v>19</v>
      </c>
      <c r="H67" s="10">
        <v>0</v>
      </c>
      <c r="I67" s="11">
        <f t="shared" si="0"/>
        <v>0</v>
      </c>
      <c r="J67" s="5">
        <v>8</v>
      </c>
      <c r="K67" s="11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14.97</v>
      </c>
      <c r="H68" s="10">
        <v>0</v>
      </c>
      <c r="I68" s="11">
        <f t="shared" si="0"/>
        <v>0</v>
      </c>
      <c r="J68" s="5">
        <v>8</v>
      </c>
      <c r="K68" s="11">
        <f t="shared" si="1"/>
        <v>0</v>
      </c>
      <c r="L68" s="16">
        <f t="shared" si="2"/>
        <v>0</v>
      </c>
      <c r="M68" s="16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35</v>
      </c>
      <c r="G69" s="8">
        <v>5.25</v>
      </c>
      <c r="H69" s="10">
        <v>0</v>
      </c>
      <c r="I69" s="11">
        <f t="shared" si="0"/>
        <v>0</v>
      </c>
      <c r="J69" s="5">
        <v>8</v>
      </c>
      <c r="K69" s="11">
        <f t="shared" si="1"/>
        <v>0</v>
      </c>
      <c r="L69" s="16">
        <f t="shared" si="2"/>
        <v>0</v>
      </c>
      <c r="M69" s="16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35</v>
      </c>
      <c r="G70" s="8">
        <v>20.22</v>
      </c>
      <c r="H70" s="10">
        <v>0</v>
      </c>
      <c r="I70" s="11">
        <f t="shared" si="0"/>
        <v>0</v>
      </c>
      <c r="J70" s="5">
        <v>8</v>
      </c>
      <c r="K70" s="11">
        <f t="shared" si="1"/>
        <v>0</v>
      </c>
      <c r="L70" s="16">
        <f t="shared" si="2"/>
        <v>0</v>
      </c>
      <c r="M70" s="16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6</v>
      </c>
      <c r="H71" s="10">
        <v>0</v>
      </c>
      <c r="I71" s="11">
        <f t="shared" si="0"/>
        <v>0</v>
      </c>
      <c r="J71" s="5">
        <v>8</v>
      </c>
      <c r="K71" s="11">
        <f t="shared" si="1"/>
        <v>0</v>
      </c>
      <c r="L71" s="16">
        <f t="shared" si="2"/>
        <v>0</v>
      </c>
      <c r="M71" s="16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29</v>
      </c>
      <c r="H72" s="10">
        <v>0</v>
      </c>
      <c r="I72" s="11">
        <f t="shared" si="0"/>
        <v>0</v>
      </c>
      <c r="J72" s="5">
        <v>8</v>
      </c>
      <c r="K72" s="11">
        <f t="shared" si="1"/>
        <v>0</v>
      </c>
      <c r="L72" s="16">
        <f t="shared" si="2"/>
        <v>0</v>
      </c>
      <c r="M72" s="16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43.65</v>
      </c>
      <c r="H73" s="10">
        <v>0</v>
      </c>
      <c r="I73" s="11">
        <f t="shared" si="0"/>
        <v>0</v>
      </c>
      <c r="J73" s="5">
        <v>8</v>
      </c>
      <c r="K73" s="11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5.74</v>
      </c>
      <c r="H74" s="10">
        <v>0</v>
      </c>
      <c r="I74" s="11">
        <f t="shared" si="0"/>
        <v>0</v>
      </c>
      <c r="J74" s="5">
        <v>8</v>
      </c>
      <c r="K74" s="11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19.88</v>
      </c>
      <c r="H75" s="10">
        <v>0</v>
      </c>
      <c r="I75" s="11">
        <f t="shared" si="0"/>
        <v>0</v>
      </c>
      <c r="J75" s="5">
        <v>8</v>
      </c>
      <c r="K75" s="11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35</v>
      </c>
      <c r="G76" s="8">
        <v>4</v>
      </c>
      <c r="H76" s="10">
        <v>0</v>
      </c>
      <c r="I76" s="11">
        <f t="shared" si="0"/>
        <v>0</v>
      </c>
      <c r="J76" s="5">
        <v>8</v>
      </c>
      <c r="K76" s="11">
        <f t="shared" si="1"/>
        <v>0</v>
      </c>
      <c r="L76" s="16">
        <f t="shared" si="2"/>
        <v>0</v>
      </c>
      <c r="M76" s="16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5.66</v>
      </c>
      <c r="H77" s="10">
        <v>0</v>
      </c>
      <c r="I77" s="11">
        <f t="shared" si="0"/>
        <v>0</v>
      </c>
      <c r="J77" s="5">
        <v>8</v>
      </c>
      <c r="K77" s="11">
        <f t="shared" si="1"/>
        <v>0</v>
      </c>
      <c r="L77" s="16">
        <f t="shared" si="2"/>
        <v>0</v>
      </c>
      <c r="M77" s="16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16.899999999999999</v>
      </c>
      <c r="H78" s="10">
        <v>0</v>
      </c>
      <c r="I78" s="11">
        <f t="shared" si="0"/>
        <v>0</v>
      </c>
      <c r="J78" s="5">
        <v>23</v>
      </c>
      <c r="K78" s="11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40.93</v>
      </c>
      <c r="H79" s="10">
        <v>0</v>
      </c>
      <c r="I79" s="11">
        <f t="shared" si="0"/>
        <v>0</v>
      </c>
      <c r="J79" s="5">
        <v>23</v>
      </c>
      <c r="K79" s="11">
        <f t="shared" si="1"/>
        <v>0</v>
      </c>
      <c r="L79" s="16">
        <f t="shared" si="2"/>
        <v>0</v>
      </c>
      <c r="M79" s="16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67</v>
      </c>
      <c r="H80" s="10">
        <v>0</v>
      </c>
      <c r="I80" s="11">
        <f t="shared" si="0"/>
        <v>0</v>
      </c>
      <c r="J80" s="5">
        <v>23</v>
      </c>
      <c r="K80" s="11">
        <f t="shared" si="1"/>
        <v>0</v>
      </c>
      <c r="L80" s="16">
        <f t="shared" si="2"/>
        <v>0</v>
      </c>
      <c r="M80" s="16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10</v>
      </c>
      <c r="H81" s="10">
        <v>0</v>
      </c>
      <c r="I81" s="11">
        <f t="shared" si="0"/>
        <v>0</v>
      </c>
      <c r="J81" s="5">
        <v>8</v>
      </c>
      <c r="K81" s="11">
        <f t="shared" si="1"/>
        <v>0</v>
      </c>
      <c r="L81" s="16">
        <f t="shared" si="2"/>
        <v>0</v>
      </c>
      <c r="M81" s="16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21</v>
      </c>
      <c r="G82" s="8">
        <v>1.83</v>
      </c>
      <c r="H82" s="10">
        <v>0</v>
      </c>
      <c r="I82" s="11">
        <f t="shared" si="0"/>
        <v>0</v>
      </c>
      <c r="J82" s="5">
        <v>8</v>
      </c>
      <c r="K82" s="11">
        <f t="shared" si="1"/>
        <v>0</v>
      </c>
      <c r="L82" s="16">
        <f t="shared" si="2"/>
        <v>0</v>
      </c>
      <c r="M82" s="16"/>
    </row>
    <row r="83" spans="2:13" s="1" customFormat="1" ht="28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101</v>
      </c>
      <c r="G83" s="8">
        <v>10</v>
      </c>
      <c r="H83" s="10">
        <v>0</v>
      </c>
      <c r="I83" s="11">
        <f t="shared" si="0"/>
        <v>0</v>
      </c>
      <c r="J83" s="5">
        <v>8</v>
      </c>
      <c r="K83" s="11">
        <f t="shared" si="1"/>
        <v>0</v>
      </c>
      <c r="L83" s="16">
        <f t="shared" si="2"/>
        <v>0</v>
      </c>
      <c r="M83" s="16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15</v>
      </c>
      <c r="H84" s="10">
        <v>0</v>
      </c>
      <c r="I84" s="11">
        <f t="shared" si="0"/>
        <v>0</v>
      </c>
      <c r="J84" s="5">
        <v>8</v>
      </c>
      <c r="K84" s="11">
        <f t="shared" si="1"/>
        <v>0</v>
      </c>
      <c r="L84" s="16">
        <f t="shared" si="2"/>
        <v>0</v>
      </c>
      <c r="M84" s="16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101</v>
      </c>
      <c r="G85" s="8">
        <v>15</v>
      </c>
      <c r="H85" s="10">
        <v>0</v>
      </c>
      <c r="I85" s="11">
        <f t="shared" si="0"/>
        <v>0</v>
      </c>
      <c r="J85" s="5">
        <v>8</v>
      </c>
      <c r="K85" s="11">
        <f t="shared" si="1"/>
        <v>0</v>
      </c>
      <c r="L85" s="16">
        <f t="shared" si="2"/>
        <v>0</v>
      </c>
      <c r="M85" s="16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21</v>
      </c>
      <c r="G86" s="8">
        <v>0.52</v>
      </c>
      <c r="H86" s="10">
        <v>0</v>
      </c>
      <c r="I86" s="11">
        <f t="shared" si="0"/>
        <v>0</v>
      </c>
      <c r="J86" s="5">
        <v>8</v>
      </c>
      <c r="K86" s="11">
        <f t="shared" si="1"/>
        <v>0</v>
      </c>
      <c r="L86" s="16">
        <f t="shared" si="2"/>
        <v>0</v>
      </c>
      <c r="M86" s="16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31</v>
      </c>
      <c r="G87" s="8">
        <v>0.18</v>
      </c>
      <c r="H87" s="10">
        <v>0</v>
      </c>
      <c r="I87" s="11">
        <f t="shared" si="0"/>
        <v>0</v>
      </c>
      <c r="J87" s="5">
        <v>8</v>
      </c>
      <c r="K87" s="11">
        <f t="shared" si="1"/>
        <v>0</v>
      </c>
      <c r="L87" s="16">
        <f t="shared" si="2"/>
        <v>0</v>
      </c>
      <c r="M87" s="16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97</v>
      </c>
      <c r="G88" s="8">
        <v>690.7</v>
      </c>
      <c r="H88" s="10">
        <v>0</v>
      </c>
      <c r="I88" s="11">
        <f t="shared" si="0"/>
        <v>0</v>
      </c>
      <c r="J88" s="5">
        <v>8</v>
      </c>
      <c r="K88" s="11">
        <f t="shared" si="1"/>
        <v>0</v>
      </c>
      <c r="L88" s="16">
        <f t="shared" si="2"/>
        <v>0</v>
      </c>
      <c r="M88" s="16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122</v>
      </c>
      <c r="F89" s="6" t="s">
        <v>97</v>
      </c>
      <c r="G89" s="8">
        <v>107.5</v>
      </c>
      <c r="H89" s="10">
        <v>0</v>
      </c>
      <c r="I89" s="11">
        <f t="shared" si="0"/>
        <v>0</v>
      </c>
      <c r="J89" s="5">
        <v>23</v>
      </c>
      <c r="K89" s="11">
        <f t="shared" si="1"/>
        <v>0</v>
      </c>
      <c r="L89" s="16">
        <f t="shared" si="2"/>
        <v>0</v>
      </c>
      <c r="M89" s="16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97</v>
      </c>
      <c r="G90" s="8">
        <v>10</v>
      </c>
      <c r="H90" s="10">
        <v>0</v>
      </c>
      <c r="I90" s="11">
        <f t="shared" si="0"/>
        <v>0</v>
      </c>
      <c r="J90" s="5">
        <v>8</v>
      </c>
      <c r="K90" s="11">
        <f t="shared" si="1"/>
        <v>0</v>
      </c>
      <c r="L90" s="16">
        <f t="shared" si="2"/>
        <v>0</v>
      </c>
      <c r="M90" s="16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97</v>
      </c>
      <c r="G91" s="8">
        <v>10</v>
      </c>
      <c r="H91" s="10">
        <v>0</v>
      </c>
      <c r="I91" s="11">
        <f t="shared" si="0"/>
        <v>0</v>
      </c>
      <c r="J91" s="5">
        <v>8</v>
      </c>
      <c r="K91" s="11">
        <f t="shared" si="1"/>
        <v>0</v>
      </c>
      <c r="L91" s="16">
        <f t="shared" si="2"/>
        <v>0</v>
      </c>
      <c r="M91" s="16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97</v>
      </c>
      <c r="G92" s="8">
        <v>113.5</v>
      </c>
      <c r="H92" s="10">
        <v>0</v>
      </c>
      <c r="I92" s="11">
        <f t="shared" si="0"/>
        <v>0</v>
      </c>
      <c r="J92" s="5">
        <v>8</v>
      </c>
      <c r="K92" s="11">
        <f t="shared" si="1"/>
        <v>0</v>
      </c>
      <c r="L92" s="16">
        <f t="shared" si="2"/>
        <v>0</v>
      </c>
      <c r="M92" s="16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133</v>
      </c>
      <c r="F93" s="6" t="s">
        <v>97</v>
      </c>
      <c r="G93" s="8">
        <v>95</v>
      </c>
      <c r="H93" s="10">
        <v>0</v>
      </c>
      <c r="I93" s="11">
        <f t="shared" si="0"/>
        <v>0</v>
      </c>
      <c r="J93" s="5">
        <v>23</v>
      </c>
      <c r="K93" s="11">
        <f t="shared" si="1"/>
        <v>0</v>
      </c>
      <c r="L93" s="16">
        <f t="shared" si="2"/>
        <v>0</v>
      </c>
      <c r="M93" s="16"/>
    </row>
    <row r="94" spans="2:13" s="1" customFormat="1" ht="55.9" customHeight="1" x14ac:dyDescent="0.2">
      <c r="I94" s="12">
        <f>SUM(I56:I93)</f>
        <v>0</v>
      </c>
      <c r="J94" s="13"/>
      <c r="K94" s="13"/>
      <c r="L94" s="14">
        <f>SUM(L56:M93)</f>
        <v>0</v>
      </c>
      <c r="M94" s="15"/>
    </row>
    <row r="95" spans="2:13" s="1" customFormat="1" ht="21.4" customHeight="1" x14ac:dyDescent="0.2">
      <c r="B95" s="21" t="s">
        <v>136</v>
      </c>
      <c r="C95" s="21"/>
      <c r="D95" s="21"/>
      <c r="E95" s="21"/>
      <c r="F95" s="24">
        <f>ROUND(I32+I37+I42+I47+I52+I53+I94,2)</f>
        <v>0</v>
      </c>
      <c r="G95" s="24"/>
      <c r="H95" s="24"/>
      <c r="I95" s="24"/>
      <c r="J95" s="24"/>
      <c r="K95" s="24"/>
      <c r="L95" s="24"/>
      <c r="M95" s="24"/>
    </row>
    <row r="96" spans="2:13" s="1" customFormat="1" ht="21.4" customHeight="1" x14ac:dyDescent="0.2">
      <c r="B96" s="21" t="s">
        <v>137</v>
      </c>
      <c r="C96" s="21"/>
      <c r="D96" s="21"/>
      <c r="E96" s="21"/>
      <c r="F96" s="25">
        <f>ROUND(L32+L37+L42++L52+L53+L47+L94,2)</f>
        <v>0</v>
      </c>
      <c r="G96" s="25"/>
      <c r="H96" s="25"/>
      <c r="I96" s="25"/>
      <c r="J96" s="25"/>
      <c r="K96" s="25"/>
      <c r="L96" s="25"/>
      <c r="M96" s="25"/>
    </row>
    <row r="97" spans="2:14" s="1" customFormat="1" ht="11.1" customHeight="1" x14ac:dyDescent="0.2"/>
    <row r="98" spans="2:14" s="1" customFormat="1" ht="61.35" customHeight="1" x14ac:dyDescent="0.2">
      <c r="B98" s="22" t="s">
        <v>157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 s="1" customFormat="1" ht="2.65" customHeight="1" x14ac:dyDescent="0.2"/>
    <row r="100" spans="2:14" s="1" customFormat="1" ht="89.1" customHeight="1" x14ac:dyDescent="0.2">
      <c r="B100" s="22" t="s">
        <v>158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 s="1" customFormat="1" ht="5.25" customHeight="1" x14ac:dyDescent="0.2"/>
    <row r="102" spans="2:14" s="1" customFormat="1" ht="89.1" customHeight="1" x14ac:dyDescent="0.2">
      <c r="B102" s="22" t="s">
        <v>159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5.25" customHeight="1" x14ac:dyDescent="0.2"/>
    <row r="104" spans="2:14" s="1" customFormat="1" ht="37.9" customHeight="1" x14ac:dyDescent="0.2">
      <c r="B104" s="33" t="s">
        <v>138</v>
      </c>
      <c r="C104" s="33"/>
      <c r="D104" s="33"/>
      <c r="E104" s="33"/>
      <c r="F104" s="29" t="s">
        <v>139</v>
      </c>
      <c r="G104" s="29"/>
      <c r="H104" s="29"/>
      <c r="I104" s="29"/>
      <c r="J104" s="29"/>
      <c r="K104" s="29"/>
      <c r="L104" s="29"/>
    </row>
    <row r="105" spans="2:14" s="1" customFormat="1" ht="28.7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2:14" s="1" customFormat="1" ht="28.7" customHeight="1" x14ac:dyDescent="0.2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2:14" s="1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1" customFormat="1" ht="28.7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4" s="1" customFormat="1" ht="2.65" customHeight="1" x14ac:dyDescent="0.2"/>
    <row r="110" spans="2:14" s="1" customFormat="1" ht="158.44999999999999" customHeight="1" x14ac:dyDescent="0.2">
      <c r="B110" s="22" t="s">
        <v>160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" customFormat="1" ht="2.65" customHeight="1" x14ac:dyDescent="0.2"/>
    <row r="112" spans="2:14" s="1" customFormat="1" ht="33.6" customHeight="1" x14ac:dyDescent="0.2">
      <c r="B112" s="28" t="s">
        <v>161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65" customHeight="1" x14ac:dyDescent="0.2"/>
    <row r="114" spans="2:14" s="1" customFormat="1" ht="37.9" customHeight="1" x14ac:dyDescent="0.2">
      <c r="B114" s="33" t="s">
        <v>140</v>
      </c>
      <c r="C114" s="33"/>
      <c r="D114" s="33"/>
      <c r="E114" s="33"/>
      <c r="F114" s="31" t="s">
        <v>141</v>
      </c>
      <c r="G114" s="31"/>
      <c r="H114" s="31"/>
      <c r="I114" s="31"/>
      <c r="J114" s="31"/>
      <c r="K114" s="31"/>
      <c r="L114" s="31"/>
    </row>
    <row r="115" spans="2:14" s="1" customFormat="1" ht="28.7" customHeight="1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2:14" s="1" customFormat="1" ht="28.7" customHeight="1" x14ac:dyDescent="0.2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2:14" s="1" customFormat="1" ht="28.7" customHeight="1" x14ac:dyDescent="0.2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2:14" s="1" customFormat="1" ht="28.7" customHeight="1" x14ac:dyDescent="0.2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2:14" s="1" customFormat="1" ht="2.65" customHeight="1" x14ac:dyDescent="0.2"/>
    <row r="120" spans="2:14" s="1" customFormat="1" ht="130.69999999999999" customHeight="1" x14ac:dyDescent="0.2">
      <c r="B120" s="22" t="s">
        <v>162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s="1" customFormat="1" ht="2.65" customHeight="1" x14ac:dyDescent="0.2"/>
    <row r="122" spans="2:14" s="1" customFormat="1" ht="47.45" customHeight="1" x14ac:dyDescent="0.2">
      <c r="B122" s="22" t="s">
        <v>163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2"/>
    <row r="124" spans="2:14" s="1" customFormat="1" ht="47.45" customHeight="1" x14ac:dyDescent="0.2">
      <c r="B124" s="22" t="s">
        <v>164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2.65" customHeight="1" x14ac:dyDescent="0.2"/>
    <row r="126" spans="2:14" s="1" customFormat="1" ht="33.6" customHeight="1" x14ac:dyDescent="0.2">
      <c r="B126" s="22" t="s">
        <v>165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 s="1" customFormat="1" ht="2.65" customHeight="1" x14ac:dyDescent="0.2"/>
    <row r="128" spans="2:14" s="1" customFormat="1" ht="116.85" customHeight="1" x14ac:dyDescent="0.2">
      <c r="B128" s="22" t="s">
        <v>166</v>
      </c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 s="1" customFormat="1" ht="2.65" customHeight="1" x14ac:dyDescent="0.2"/>
    <row r="130" spans="2:14" s="1" customFormat="1" ht="75.2" customHeight="1" x14ac:dyDescent="0.2">
      <c r="B130" s="22" t="s">
        <v>167</v>
      </c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 s="1" customFormat="1" ht="86.85" customHeight="1" x14ac:dyDescent="0.2"/>
    <row r="132" spans="2:14" s="1" customFormat="1" ht="17.649999999999999" customHeight="1" x14ac:dyDescent="0.2">
      <c r="I132" s="32" t="s">
        <v>168</v>
      </c>
      <c r="J132" s="32"/>
    </row>
    <row r="133" spans="2:14" s="1" customFormat="1" ht="145.15" customHeight="1" x14ac:dyDescent="0.2"/>
    <row r="134" spans="2:14" s="1" customFormat="1" ht="81.599999999999994" customHeight="1" x14ac:dyDescent="0.2">
      <c r="B134" s="27" t="s">
        <v>169</v>
      </c>
      <c r="C134" s="27"/>
      <c r="D134" s="27"/>
      <c r="E134" s="27"/>
      <c r="F134" s="27"/>
      <c r="G134" s="27"/>
      <c r="H134" s="27"/>
      <c r="I134" s="27"/>
      <c r="J134" s="27"/>
    </row>
  </sheetData>
  <mergeCells count="106"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26:N126"/>
    <mergeCell ref="B128:N128"/>
    <mergeCell ref="B130:N130"/>
    <mergeCell ref="B134:J134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B4:D4"/>
    <mergeCell ref="B44:K44"/>
    <mergeCell ref="B49:K49"/>
    <mergeCell ref="B6:D6"/>
    <mergeCell ref="B8:D8"/>
    <mergeCell ref="B95:E95"/>
    <mergeCell ref="B96:E96"/>
    <mergeCell ref="B98:N98"/>
    <mergeCell ref="E14:G14"/>
    <mergeCell ref="F95:M95"/>
    <mergeCell ref="F96:M96"/>
    <mergeCell ref="G11:N12"/>
    <mergeCell ref="L51:M51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94:M94"/>
    <mergeCell ref="L88:M88"/>
    <mergeCell ref="L89:M89"/>
    <mergeCell ref="L90:M90"/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2024-10-15T12:07:39Z</dcterms:created>
  <dcterms:modified xsi:type="dcterms:W3CDTF">2024-10-28T06:58:27Z</dcterms:modified>
</cp:coreProperties>
</file>