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15D3798-321F-45FF-9167-9EB7D913FFF1}" xr6:coauthVersionLast="47" xr6:coauthVersionMax="47" xr10:uidLastSave="{00000000-0000-0000-0000-000000000000}"/>
  <bookViews>
    <workbookView xWindow="-120" yWindow="-120" windowWidth="29040" windowHeight="15990" firstSheet="2" xr2:uid="{00000000-000D-0000-FFFF-FFFF00000000}"/>
  </bookViews>
  <sheets>
    <sheet name="Hárok1" sheetId="1" r:id="rId1"/>
    <sheet name="Zoznam subjektov" sheetId="2" r:id="rId2"/>
    <sheet name="Zoznam subjektov nový" sheetId="3" r:id="rId3"/>
  </sheets>
  <definedNames>
    <definedName name="_xlnm._FilterDatabase" localSheetId="0" hidden="1">Hárok1!$A$12:$AI$12</definedName>
    <definedName name="_Hlk135979724">'Zoznam subjektov nový'!#REF!</definedName>
    <definedName name="_xlnm.Print_Area" localSheetId="0">Hárok1!$A$165:$D$170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9" i="1" l="1"/>
  <c r="M199" i="1"/>
  <c r="M183" i="1"/>
  <c r="U52" i="1"/>
  <c r="M52" i="1"/>
  <c r="U85" i="1"/>
  <c r="M85" i="1"/>
  <c r="U89" i="1"/>
  <c r="M89" i="1"/>
  <c r="U200" i="1" l="1"/>
  <c r="M82" i="1"/>
  <c r="U82" i="1"/>
  <c r="B166" i="2"/>
  <c r="B177" i="2" s="1"/>
  <c r="B188" i="2" s="1"/>
  <c r="B199" i="2" s="1"/>
  <c r="B12" i="2"/>
  <c r="B23" i="2" s="1"/>
  <c r="B34" i="2" s="1"/>
  <c r="B45" i="2" s="1"/>
  <c r="B56" i="2" s="1"/>
  <c r="B67" i="2" s="1"/>
  <c r="B78" i="2" s="1"/>
  <c r="B89" i="2" s="1"/>
  <c r="B100" i="2" s="1"/>
  <c r="B111" i="2" s="1"/>
  <c r="B122" i="2" s="1"/>
  <c r="B133" i="2" s="1"/>
  <c r="B144" i="2" s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83" i="1"/>
  <c r="U84" i="1"/>
  <c r="U86" i="1"/>
  <c r="U87" i="1"/>
  <c r="U88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3" i="1"/>
  <c r="U12" i="1"/>
  <c r="Q199" i="1"/>
  <c r="R199" i="1"/>
  <c r="S199" i="1"/>
  <c r="T199" i="1"/>
  <c r="I199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83" i="1"/>
  <c r="M84" i="1"/>
  <c r="M86" i="1"/>
  <c r="M87" i="1"/>
  <c r="M88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3" i="1"/>
  <c r="M12" i="1"/>
  <c r="P199" i="1" l="1"/>
  <c r="O199" i="1"/>
  <c r="N199" i="1"/>
  <c r="G199" i="1" l="1"/>
  <c r="H199" i="1"/>
  <c r="J199" i="1"/>
  <c r="K199" i="1"/>
  <c r="L199" i="1"/>
  <c r="F199" i="1"/>
</calcChain>
</file>

<file path=xl/sharedStrings.xml><?xml version="1.0" encoding="utf-8"?>
<sst xmlns="http://schemas.openxmlformats.org/spreadsheetml/2006/main" count="1736" uniqueCount="766">
  <si>
    <t xml:space="preserve">počet obstarávateľov </t>
  </si>
  <si>
    <t>počet subjektov</t>
  </si>
  <si>
    <t>počet odberných miest</t>
  </si>
  <si>
    <t>JT</t>
  </si>
  <si>
    <t>VT</t>
  </si>
  <si>
    <t xml:space="preserve">NT </t>
  </si>
  <si>
    <t>WT</t>
  </si>
  <si>
    <t>VO</t>
  </si>
  <si>
    <t>AKU/VT</t>
  </si>
  <si>
    <t>AKU/NT</t>
  </si>
  <si>
    <t>Spolu</t>
  </si>
  <si>
    <t>Verejný obstarávateľ</t>
  </si>
  <si>
    <t>por. č.</t>
  </si>
  <si>
    <t>Adresa miesta spotreby</t>
  </si>
  <si>
    <t>EIC kód</t>
  </si>
  <si>
    <t>Napätie</t>
  </si>
  <si>
    <t>Spotreba spolu</t>
  </si>
  <si>
    <t>nový odber od dátumu</t>
  </si>
  <si>
    <t xml:space="preserve"> Trvanie zmluvy (mes.)</t>
  </si>
  <si>
    <t>Hodnota ističa v A</t>
  </si>
  <si>
    <t>Rezervovaná kapacita</t>
  </si>
  <si>
    <t>Max. rezervovaná kapacita</t>
  </si>
  <si>
    <t>TYP Merania (A,B,C,)</t>
  </si>
  <si>
    <t>Poznámka</t>
  </si>
  <si>
    <t>NN / VN</t>
  </si>
  <si>
    <t>NT</t>
  </si>
  <si>
    <t>Mesto Liptovský Mikuláš</t>
  </si>
  <si>
    <t>Družstevná 1, LM</t>
  </si>
  <si>
    <t>24ZSS3203902000B</t>
  </si>
  <si>
    <t>NN</t>
  </si>
  <si>
    <t>3x100</t>
  </si>
  <si>
    <t>C10</t>
  </si>
  <si>
    <t>Guothova 0/AD MOP, LM</t>
  </si>
  <si>
    <t>24ZSS3203837000C</t>
  </si>
  <si>
    <t>3x80</t>
  </si>
  <si>
    <t>1. mája 700/18, LM</t>
  </si>
  <si>
    <t>24ZSS3203369000J</t>
  </si>
  <si>
    <t>3x160</t>
  </si>
  <si>
    <t>Bellova 697/26, LM</t>
  </si>
  <si>
    <t>24ZSS3041809000K</t>
  </si>
  <si>
    <t>3x50</t>
  </si>
  <si>
    <t>Námestie osloboditeľov 2, LM</t>
  </si>
  <si>
    <t>24ZSS32030780002</t>
  </si>
  <si>
    <t>Vajanského 0/AB, LM</t>
  </si>
  <si>
    <t>24ZSS3202993000Y</t>
  </si>
  <si>
    <t>3x32</t>
  </si>
  <si>
    <t>Štúrova 1643/MOP, LM</t>
  </si>
  <si>
    <t>24ZSS3202657000M</t>
  </si>
  <si>
    <t>Štúrova 9992, LM</t>
  </si>
  <si>
    <t>24ZSS3202668000B</t>
  </si>
  <si>
    <t>3x40</t>
  </si>
  <si>
    <t>J. Rumana 0/AC MOP, LM</t>
  </si>
  <si>
    <t>24ZSS3203020000Z</t>
  </si>
  <si>
    <t>3x25</t>
  </si>
  <si>
    <t>Československej brigády 0/AB, LM</t>
  </si>
  <si>
    <t>24ZSS32035200000</t>
  </si>
  <si>
    <t>Podtatranského 0/AB, LM</t>
  </si>
  <si>
    <t>24ZSS3203041000I</t>
  </si>
  <si>
    <t>Stefánikova 9997, LM</t>
  </si>
  <si>
    <t>24ZSS3202840000C</t>
  </si>
  <si>
    <t>Hurbanova 502, LM</t>
  </si>
  <si>
    <t>24ZSS32027590005</t>
  </si>
  <si>
    <t>Stefánikova 2089, LM</t>
  </si>
  <si>
    <t>24ZSS3202845000O</t>
  </si>
  <si>
    <t>3x16</t>
  </si>
  <si>
    <t>Pod stráňami 0/AC, LM</t>
  </si>
  <si>
    <t>24ZSS3203238000C</t>
  </si>
  <si>
    <t>3x10, 1x25</t>
  </si>
  <si>
    <t>Požiarnická 0, LM</t>
  </si>
  <si>
    <t>24ZSS3204159000V</t>
  </si>
  <si>
    <t>Mincová 0/AB MOP, LM</t>
  </si>
  <si>
    <t>24ZSS3204155000E</t>
  </si>
  <si>
    <t>Revolučná 9999, LM</t>
  </si>
  <si>
    <t>24ZSS3202711000W</t>
  </si>
  <si>
    <t>Petrovičovo nábrežie 624/MOP, LM</t>
  </si>
  <si>
    <t>24ZSS32041240000</t>
  </si>
  <si>
    <t>Parková 9999/MOP, LM</t>
  </si>
  <si>
    <t>24ZSS32041150001</t>
  </si>
  <si>
    <t>Františka Klimeša9999/MOP, LM</t>
  </si>
  <si>
    <t>24ZSS3301172000V</t>
  </si>
  <si>
    <t>Palúčanská 625, LM</t>
  </si>
  <si>
    <t>24ZSS32040750009</t>
  </si>
  <si>
    <t>Andice 0/AB, LM</t>
  </si>
  <si>
    <t>24ZSS3204280000E</t>
  </si>
  <si>
    <t>Eduarda Penkalu 2099/VO, LM</t>
  </si>
  <si>
    <t>24ZSS3319166000I</t>
  </si>
  <si>
    <t>3x20</t>
  </si>
  <si>
    <t>Dlhá 0/AE, LM</t>
  </si>
  <si>
    <t>24ZSS32042470003</t>
  </si>
  <si>
    <t>Trávniky 212, LM</t>
  </si>
  <si>
    <t>24ZSS3204253000H</t>
  </si>
  <si>
    <t>Iľanovská 48/ZA Č.D., LM</t>
  </si>
  <si>
    <t>24ZSS3204188000I</t>
  </si>
  <si>
    <t>Ploštín 9999/03101, LM</t>
  </si>
  <si>
    <t>24ZSS3204209000H</t>
  </si>
  <si>
    <t>Hlboké 0/AC, LM</t>
  </si>
  <si>
    <t>24ZSS3203721000I</t>
  </si>
  <si>
    <t>Pltnická 2187, LM</t>
  </si>
  <si>
    <t>24ZSS3203690000P</t>
  </si>
  <si>
    <t>Nábrežie 4. apríla 2079/MOP, LM</t>
  </si>
  <si>
    <t>24ZSS3202509000C</t>
  </si>
  <si>
    <t>Belopotockého 0/AE, LM</t>
  </si>
  <si>
    <t>24ZSS3203253000P</t>
  </si>
  <si>
    <t>Belopotockého 0/AD, LM</t>
  </si>
  <si>
    <t>24ZSS3203252000U</t>
  </si>
  <si>
    <t>Kollárova 0, LM</t>
  </si>
  <si>
    <t>24ZSS3203599000O</t>
  </si>
  <si>
    <t>Nábrežie - Vrbica 2081/MOP, LM</t>
  </si>
  <si>
    <t>24ZSS3202559000J</t>
  </si>
  <si>
    <t>Vrlíkova 2199/MOP, LM</t>
  </si>
  <si>
    <t>24ZSS3202595000F</t>
  </si>
  <si>
    <t>3x63</t>
  </si>
  <si>
    <t>Nábrežie Dr. Aurela Stodolu 2190, LM</t>
  </si>
  <si>
    <t>24ZSS3202488000D</t>
  </si>
  <si>
    <t>Nábrežie Dr. Aurela Stodolu 2105/MOP, LM</t>
  </si>
  <si>
    <t>24ZSS3202395000T</t>
  </si>
  <si>
    <t>Borbisova 2186, LM</t>
  </si>
  <si>
    <t>24ZSS3203870000N</t>
  </si>
  <si>
    <t>Nábrežie Dr. Aurela Stodolu 2188/MOP, LM</t>
  </si>
  <si>
    <t>24ZSS32023580001</t>
  </si>
  <si>
    <t>Alexyho 0/AD, LM</t>
  </si>
  <si>
    <t>24ZSS3203877000P</t>
  </si>
  <si>
    <t>Nešporova 0/VO, LM</t>
  </si>
  <si>
    <t>24ZSS33152830009</t>
  </si>
  <si>
    <t>Priemyselná 3314/1, LM</t>
  </si>
  <si>
    <t>24ZSS3203886000O</t>
  </si>
  <si>
    <t>Pobrežná 1/V TS, LM</t>
  </si>
  <si>
    <t>24ZSS32043960008</t>
  </si>
  <si>
    <t>Kláštorna 142/PRI Č.D., LM</t>
  </si>
  <si>
    <t>24ZSS3204348000S</t>
  </si>
  <si>
    <t>Stošice 826/TS, LM</t>
  </si>
  <si>
    <t>24ZSS32047980007</t>
  </si>
  <si>
    <t>Priebežná 685, LM</t>
  </si>
  <si>
    <t>24ZSS32044520008</t>
  </si>
  <si>
    <t>Cédrová 688/TS 631, LM</t>
  </si>
  <si>
    <t>24ZSS32045430002</t>
  </si>
  <si>
    <t>Žiarska 703/MOP, LM</t>
  </si>
  <si>
    <t>24ZSS3204636000N</t>
  </si>
  <si>
    <t>Kemi 647, LM</t>
  </si>
  <si>
    <t>24ZSS3204793000W</t>
  </si>
  <si>
    <t>Jefremovská 0/VO, LM</t>
  </si>
  <si>
    <t>24ZSS3204685000Z</t>
  </si>
  <si>
    <t>Žiarska 0/AE, LM</t>
  </si>
  <si>
    <t>24ZSS3204637000I</t>
  </si>
  <si>
    <t>1. mája 0/AI, LM</t>
  </si>
  <si>
    <t>24ZSS32033130005</t>
  </si>
  <si>
    <t>Ploštín 102/vzadu, LM</t>
  </si>
  <si>
    <t>24ZSS32042130004</t>
  </si>
  <si>
    <t>Vajanského 0, LM</t>
  </si>
  <si>
    <t>24ZSS32029920002</t>
  </si>
  <si>
    <t>3x51</t>
  </si>
  <si>
    <t>Bellova MOP 696/2, LM</t>
  </si>
  <si>
    <t>24ZSS3202328000J</t>
  </si>
  <si>
    <t>1x25</t>
  </si>
  <si>
    <t>Žiarska 0, 031 04 Liptovský Mikuláš</t>
  </si>
  <si>
    <t>24ZSS45936660002</t>
  </si>
  <si>
    <t>Palúdzka, 031 01  Liptovský Mikuláš</t>
  </si>
  <si>
    <t>24ZSS45407030004</t>
  </si>
  <si>
    <t>1. mája</t>
  </si>
  <si>
    <t>24ZSS4563820000W</t>
  </si>
  <si>
    <t>Námestie mieru</t>
  </si>
  <si>
    <t>24ZSS45423150000</t>
  </si>
  <si>
    <t>Prvého mája 0/1 MOP, LM</t>
  </si>
  <si>
    <t>24ZSS3203317000M</t>
  </si>
  <si>
    <t>Štúrova 1989/41, LM</t>
  </si>
  <si>
    <t>24ZSS32026710003</t>
  </si>
  <si>
    <t>3x177</t>
  </si>
  <si>
    <t>C6</t>
  </si>
  <si>
    <t>24ZSS33072910006</t>
  </si>
  <si>
    <t>3x6</t>
  </si>
  <si>
    <t>C7</t>
  </si>
  <si>
    <t>Demänovská cesta 145/MOP, LM</t>
  </si>
  <si>
    <t>24ZSS3204232000Y</t>
  </si>
  <si>
    <t>Vrbická, LM</t>
  </si>
  <si>
    <t>24ZSS32036580009</t>
  </si>
  <si>
    <t>C1</t>
  </si>
  <si>
    <t>Požiarnická 2, LM</t>
  </si>
  <si>
    <t>24ZSS3204161000S</t>
  </si>
  <si>
    <t>Bodice73, LM</t>
  </si>
  <si>
    <t>24ZSS3204261000L</t>
  </si>
  <si>
    <t xml:space="preserve">Ploštín 22, LM </t>
  </si>
  <si>
    <t>24ZSS3204206000W</t>
  </si>
  <si>
    <t>MP - kamerový systém Bellova</t>
  </si>
  <si>
    <t>24ZSS33057430007</t>
  </si>
  <si>
    <t xml:space="preserve">MP kamer.systém Okoličianska </t>
  </si>
  <si>
    <t>24ZSS4577873000K</t>
  </si>
  <si>
    <t>1 x 16</t>
  </si>
  <si>
    <t>nemeraný odber</t>
  </si>
  <si>
    <t>MP kamer.systém Športová</t>
  </si>
  <si>
    <t>24ZSS4577869000X</t>
  </si>
  <si>
    <t>MP kamer.systém Okružná</t>
  </si>
  <si>
    <t>24ZSS4577871000U</t>
  </si>
  <si>
    <t>Nábrežie 4. apríla 4066/30, LM</t>
  </si>
  <si>
    <t>24ZSS3039634000N</t>
  </si>
  <si>
    <t>Komenského 1982, LM</t>
  </si>
  <si>
    <t>24ZSS32028850000</t>
  </si>
  <si>
    <t>Jura Janošku 2120/6, LM</t>
  </si>
  <si>
    <t>24ZSS3203774000A</t>
  </si>
  <si>
    <t>24ZSS32037750005</t>
  </si>
  <si>
    <t>3x42,50</t>
  </si>
  <si>
    <t>Pavla Straussa 762, LM</t>
  </si>
  <si>
    <t>24ZSS32041920005</t>
  </si>
  <si>
    <t>24ZSS3204187000N</t>
  </si>
  <si>
    <t>SNP 2/MOP, LM</t>
  </si>
  <si>
    <t>24ZSS3204099000E</t>
  </si>
  <si>
    <t>Pavla Straussa 795, LM</t>
  </si>
  <si>
    <t>24ZSS3204072000O</t>
  </si>
  <si>
    <t>C3</t>
  </si>
  <si>
    <t xml:space="preserve">Nam.osloboditeľov 7/68, LM </t>
  </si>
  <si>
    <t>24ZSS3017420000N</t>
  </si>
  <si>
    <t>C2</t>
  </si>
  <si>
    <t>Pltnícka 4377/1, LM</t>
  </si>
  <si>
    <t>24ZSS3307284000Y</t>
  </si>
  <si>
    <t>Ed.Penkalu 877/3, LM</t>
  </si>
  <si>
    <t>24ZSS33105180008</t>
  </si>
  <si>
    <t>24ZSS33105200005</t>
  </si>
  <si>
    <t>24ZSS3310522000W</t>
  </si>
  <si>
    <t>1. Mája 113A/1913, LM</t>
  </si>
  <si>
    <t>24ZSS33098440000</t>
  </si>
  <si>
    <t>3x10</t>
  </si>
  <si>
    <t xml:space="preserve">Pongrácovská 14, LM </t>
  </si>
  <si>
    <t>24ZSS3204180000L</t>
  </si>
  <si>
    <t>3x43</t>
  </si>
  <si>
    <t>C5</t>
  </si>
  <si>
    <t>V Luhoch MOP/2, LM</t>
  </si>
  <si>
    <t>24ZSS32041230005</t>
  </si>
  <si>
    <t>3x28,6</t>
  </si>
  <si>
    <t>Ed.Penkalu 879/D9, LM</t>
  </si>
  <si>
    <t>24ZSS3312275000T</t>
  </si>
  <si>
    <t>Ed.Penkalu 879/E11, LM</t>
  </si>
  <si>
    <t>24ZSS3312276000O</t>
  </si>
  <si>
    <t>Ed.Penkalu 879/F13, LM</t>
  </si>
  <si>
    <t>24ZSS3312277000J</t>
  </si>
  <si>
    <t>Ed.Penkalu 878/7, LM</t>
  </si>
  <si>
    <t>24ZSS3313423000A</t>
  </si>
  <si>
    <t>Pavla Straussa 876/9, LM</t>
  </si>
  <si>
    <t>24ZSS33175510000</t>
  </si>
  <si>
    <t>Pavla Straussa 876, LM</t>
  </si>
  <si>
    <t>24ZSS3317587000Q</t>
  </si>
  <si>
    <t>Pavla Straussa 876/11, LM</t>
  </si>
  <si>
    <t>24ZSS3317573000F</t>
  </si>
  <si>
    <t>Pavla Straussa 876/13, LM</t>
  </si>
  <si>
    <t>24ZSS33175490003</t>
  </si>
  <si>
    <t>Ed.Penkalu 880/15, LM</t>
  </si>
  <si>
    <t>24ZSS33182710001</t>
  </si>
  <si>
    <t>3x152</t>
  </si>
  <si>
    <t>24ZSS33171730006</t>
  </si>
  <si>
    <t>24ZSS3317171000G</t>
  </si>
  <si>
    <t>24ZSS3317161000M</t>
  </si>
  <si>
    <t>Revolučná  1525/8, LM</t>
  </si>
  <si>
    <t>24ZSS3202706000D</t>
  </si>
  <si>
    <t xml:space="preserve">Štefanikova 1525/8, LM </t>
  </si>
  <si>
    <t>24ZSS32027070008</t>
  </si>
  <si>
    <t>3x53</t>
  </si>
  <si>
    <t>Nam.osloboditeľov 1/MOP, LM</t>
  </si>
  <si>
    <t>24ZSS3203075000H</t>
  </si>
  <si>
    <t>3x37</t>
  </si>
  <si>
    <t>C4</t>
  </si>
  <si>
    <t>Iľanovská 54/53, LM</t>
  </si>
  <si>
    <t>24ZSS3204198000C</t>
  </si>
  <si>
    <t>3x85</t>
  </si>
  <si>
    <t>Ploštín 74/MOP, LM</t>
  </si>
  <si>
    <t>24ZSS320421400AG</t>
  </si>
  <si>
    <t>3x65</t>
  </si>
  <si>
    <t>24ZSS3204235000J</t>
  </si>
  <si>
    <t xml:space="preserve">Bodice 67/1, LM              </t>
  </si>
  <si>
    <t>24ZSS3204267000S</t>
  </si>
  <si>
    <t>3x34</t>
  </si>
  <si>
    <t xml:space="preserve">Benice 17, LM                </t>
  </si>
  <si>
    <t>24ZSS3301051000I</t>
  </si>
  <si>
    <t>3x23</t>
  </si>
  <si>
    <t>Nam.osloboditeľov 28/MOP-0, LM</t>
  </si>
  <si>
    <t>24ZSS301741600AG</t>
  </si>
  <si>
    <t>3x42</t>
  </si>
  <si>
    <t>24ZSS3301000000G</t>
  </si>
  <si>
    <t>3X25</t>
  </si>
  <si>
    <t>24ZSS4542317000R</t>
  </si>
  <si>
    <t>DD1 - zatiaľ bez odberu</t>
  </si>
  <si>
    <t>Dlhá 254 Demänová</t>
  </si>
  <si>
    <t>24ZSS4569705000F</t>
  </si>
  <si>
    <t>Verejnoprospešné služby</t>
  </si>
  <si>
    <t>24ZSS3041800000S</t>
  </si>
  <si>
    <t>Štúrova, LM</t>
  </si>
  <si>
    <t>24ZSS3304598000B</t>
  </si>
  <si>
    <t>3x29</t>
  </si>
  <si>
    <t>Žiarska, Podbreziny, LM</t>
  </si>
  <si>
    <t>24ZSS45044000007</t>
  </si>
  <si>
    <t>1x200</t>
  </si>
  <si>
    <t>Námestie osloboditeľov 9999 MOP, LM</t>
  </si>
  <si>
    <t>24ZSS3203485000K</t>
  </si>
  <si>
    <t>Námestie osloboditeľov 41 MOP, LM</t>
  </si>
  <si>
    <t>24ZSS3301039000R</t>
  </si>
  <si>
    <t>Námestie osloboditeľov, LM</t>
  </si>
  <si>
    <t>24ZSS45247420008</t>
  </si>
  <si>
    <t>3x83</t>
  </si>
  <si>
    <t>Štúrova 9999/MOP/1, LM</t>
  </si>
  <si>
    <t>24ZSS330117100AG</t>
  </si>
  <si>
    <t>Podtatranského 23, LM</t>
  </si>
  <si>
    <t>24ZSS3203051000C</t>
  </si>
  <si>
    <t>Vajanského 1 MOP, LM</t>
  </si>
  <si>
    <t>24ZSS32029910007</t>
  </si>
  <si>
    <t>24ZSS3202990000C</t>
  </si>
  <si>
    <t>Vajanského 1, LM</t>
  </si>
  <si>
    <t>24ZSS32029980009</t>
  </si>
  <si>
    <t>24ZSS3202995000O</t>
  </si>
  <si>
    <t>Okoličianska 344/40, LM</t>
  </si>
  <si>
    <t>24ZSS3204285000Q</t>
  </si>
  <si>
    <t>Okoličianska 635, LM</t>
  </si>
  <si>
    <t>24ZSS3308998000P</t>
  </si>
  <si>
    <t>Námestie SNP, LM</t>
  </si>
  <si>
    <t>24ZSS3204089000K</t>
  </si>
  <si>
    <t xml:space="preserve">Garbiarska 9994, LM </t>
  </si>
  <si>
    <t>24ZSS3304298000W</t>
  </si>
  <si>
    <t>24ZSS3202997000E</t>
  </si>
  <si>
    <t>3x9</t>
  </si>
  <si>
    <t>ul. 1. Mája, LM</t>
  </si>
  <si>
    <t>24ZSS33168040002</t>
  </si>
  <si>
    <t>ul. Smrečianska 773, LM</t>
  </si>
  <si>
    <t>24ZSS3308334000C</t>
  </si>
  <si>
    <t>24ZSS3203901000G</t>
  </si>
  <si>
    <t>Márnica cintorín, LM</t>
  </si>
  <si>
    <t>24ZSS3203887000J</t>
  </si>
  <si>
    <t>Dom smútku, LM</t>
  </si>
  <si>
    <t>24ZSS32038890009</t>
  </si>
  <si>
    <t>Separácia odpadu Žiarska, LM</t>
  </si>
  <si>
    <t>24ZSS3202674000P</t>
  </si>
  <si>
    <t>Skládka V. Poruba, LM</t>
  </si>
  <si>
    <t>24ZSS3207201000X</t>
  </si>
  <si>
    <t>Smrečianska 773/153, LM</t>
  </si>
  <si>
    <t>24ZSS9300168000N</t>
  </si>
  <si>
    <t>Krytá plaváreň, LM</t>
  </si>
  <si>
    <t>24ZSS9316613000N</t>
  </si>
  <si>
    <t>J.V, Starohorského</t>
  </si>
  <si>
    <t>24ZSS4501239000J</t>
  </si>
  <si>
    <t>3x250</t>
  </si>
  <si>
    <t>Žiarska - zberné suroviny</t>
  </si>
  <si>
    <t>24ZSS32046390008</t>
  </si>
  <si>
    <t>Občasné odbery</t>
  </si>
  <si>
    <t>VPS - dočasné</t>
  </si>
  <si>
    <t>24ZSS4501045000A</t>
  </si>
  <si>
    <t>24ZSS45010460005</t>
  </si>
  <si>
    <t>Okoličné - cintorín</t>
  </si>
  <si>
    <t>24ZSS4541519000B</t>
  </si>
  <si>
    <t>Belopotockého knižnica - dočasné</t>
  </si>
  <si>
    <t>24ZSS45423140005</t>
  </si>
  <si>
    <t>Múzeum Janka Kráľa</t>
  </si>
  <si>
    <t>Námestie osloboditeľov Z8 - WD, LM</t>
  </si>
  <si>
    <t>24ZSS3203094000A</t>
  </si>
  <si>
    <t>Hollého 13 - 0 0, LM</t>
  </si>
  <si>
    <t>24ZSS32029770000</t>
  </si>
  <si>
    <t>Námestie osloboditeľov 791/30-GK, LM</t>
  </si>
  <si>
    <t>24ZSS3203101000Z</t>
  </si>
  <si>
    <t>Námestie osloboditeľov 1120/31-0 0, LM</t>
  </si>
  <si>
    <t>24ZSS32030610006</t>
  </si>
  <si>
    <t>3x31</t>
  </si>
  <si>
    <t>Tranovského 108/10 - 0 0</t>
  </si>
  <si>
    <t>24ZSS3203476000L</t>
  </si>
  <si>
    <t>3x17</t>
  </si>
  <si>
    <t>Vrbická 312 - 0 0</t>
  </si>
  <si>
    <t>24ZSS32036520002</t>
  </si>
  <si>
    <t>3x18</t>
  </si>
  <si>
    <t>Dom kultúry</t>
  </si>
  <si>
    <t>Hollého 4 - 0 0, LM</t>
  </si>
  <si>
    <t>24ZSS3202971000J</t>
  </si>
  <si>
    <t>3 x 63</t>
  </si>
  <si>
    <t xml:space="preserve">C6  </t>
  </si>
  <si>
    <t>Námestie osloboditeľov41/MOP</t>
  </si>
  <si>
    <t>24ZSS3203081000V</t>
  </si>
  <si>
    <t>3 x 20</t>
  </si>
  <si>
    <t>C2 - občasný odber.</t>
  </si>
  <si>
    <t>Palúčanská 350/24, LM</t>
  </si>
  <si>
    <t>24ZSS32040580006</t>
  </si>
  <si>
    <t>Materská škola Československej brigády</t>
  </si>
  <si>
    <t>Československej brigády 2,-0 0 , LM</t>
  </si>
  <si>
    <t>24ZSS3203522000R</t>
  </si>
  <si>
    <t>Materská škola Ondrašovská</t>
  </si>
  <si>
    <t>Ondrašovská 55, LM</t>
  </si>
  <si>
    <t>24ZSS3204151000Y</t>
  </si>
  <si>
    <t>Materská škola Agátová</t>
  </si>
  <si>
    <t>Agátová 637, LM</t>
  </si>
  <si>
    <t>24ZSS3204503000Q</t>
  </si>
  <si>
    <t>3x71</t>
  </si>
  <si>
    <t>Materská škola Nábr. A. Stodolu</t>
  </si>
  <si>
    <t>Nábr. A. Stodolu 1888, LM</t>
  </si>
  <si>
    <t>24ZSS3202403000C</t>
  </si>
  <si>
    <t>Materská škola Vranovská</t>
  </si>
  <si>
    <t>Vranovská 601, LM</t>
  </si>
  <si>
    <t>24ZSS3204092000C</t>
  </si>
  <si>
    <t>3x64</t>
  </si>
  <si>
    <t>24ZSS3204095000Y</t>
  </si>
  <si>
    <t>Materská škola Kláštorná</t>
  </si>
  <si>
    <t>Kláštorná 550, LM</t>
  </si>
  <si>
    <t>24ZSS3204374000U</t>
  </si>
  <si>
    <t>Materská škola Palúčanská</t>
  </si>
  <si>
    <t>Palúčanská 22, LM</t>
  </si>
  <si>
    <t>24ZSS3204057000B</t>
  </si>
  <si>
    <t>Materská škola Nábrežie 4.apríla 1986/20</t>
  </si>
  <si>
    <t>Nábrežie 4. apríla 1986/20, LM</t>
  </si>
  <si>
    <t>24ZSS32025550002</t>
  </si>
  <si>
    <t>3x88</t>
  </si>
  <si>
    <t>Materská škola Komenského</t>
  </si>
  <si>
    <t>Komenského 13, LM</t>
  </si>
  <si>
    <t>24ZSS3202878000S</t>
  </si>
  <si>
    <t>3 x 35</t>
  </si>
  <si>
    <t>24ZSS3202879000N</t>
  </si>
  <si>
    <t>3 x 100</t>
  </si>
  <si>
    <t>Základná škola Dr. Aurela Stodolu</t>
  </si>
  <si>
    <t>Nábr. A. Stodolu 1863, LM</t>
  </si>
  <si>
    <t>24ZSS3202556000Y</t>
  </si>
  <si>
    <t>3 x 150</t>
  </si>
  <si>
    <t>Nábr. A. Stodolu 1863, LM - CVČ</t>
  </si>
  <si>
    <t>24ZSS3202557000T</t>
  </si>
  <si>
    <t>Základná škola Janka Kráľa</t>
  </si>
  <si>
    <t>Žiarska 679/13, LM</t>
  </si>
  <si>
    <t>24ZSS3204638000D</t>
  </si>
  <si>
    <t>Základná škola s materskou školou Okoličianska</t>
  </si>
  <si>
    <t>Okoličianska 404/8C, LM</t>
  </si>
  <si>
    <t>24ZSS32043210001</t>
  </si>
  <si>
    <t>3 x 55</t>
  </si>
  <si>
    <t>Základná škola Márie Rázusovej-Martákovej</t>
  </si>
  <si>
    <t>Nábr. 4. apríla 1936/23, LM</t>
  </si>
  <si>
    <t>24ZSS3202549000P</t>
  </si>
  <si>
    <t>3 x 500</t>
  </si>
  <si>
    <t>Základná škola Miloša Janošku</t>
  </si>
  <si>
    <t>Školská 118/12, 031 42 LM</t>
  </si>
  <si>
    <t>24ZSS32034970004</t>
  </si>
  <si>
    <t>3 x 24,7</t>
  </si>
  <si>
    <t>Ul. Čs.brigády 1174/4, 031 42 LM</t>
  </si>
  <si>
    <t>24ZSS3203532000L</t>
  </si>
  <si>
    <t>Základná umelecká škola Jána Levoslava Bellu</t>
  </si>
  <si>
    <t>M.M.Hodžu 5, LM</t>
  </si>
  <si>
    <t>24ZSS3203219000J</t>
  </si>
  <si>
    <t>3 x 60</t>
  </si>
  <si>
    <t xml:space="preserve">C5     </t>
  </si>
  <si>
    <t>Ul. Pišútova</t>
  </si>
  <si>
    <t>24ZSS3202774000I</t>
  </si>
  <si>
    <t>24ZSS3203218000O</t>
  </si>
  <si>
    <t>Ul.Pišútova</t>
  </si>
  <si>
    <t>24ZSS3202773000N</t>
  </si>
  <si>
    <t>Palúdzka 0/2099/334</t>
  </si>
  <si>
    <t>24ZSS4599665000X</t>
  </si>
  <si>
    <t>Počet odberných miest:</t>
  </si>
  <si>
    <t>Subjekt č.</t>
  </si>
  <si>
    <t>Meno subjektu</t>
  </si>
  <si>
    <t>Ulica, číslo</t>
  </si>
  <si>
    <t>Štúrova 1989/41</t>
  </si>
  <si>
    <t>Sídlo</t>
  </si>
  <si>
    <t xml:space="preserve"> Liptovský Mikuláš</t>
  </si>
  <si>
    <t>PSČ</t>
  </si>
  <si>
    <t>03142</t>
  </si>
  <si>
    <t>IČO</t>
  </si>
  <si>
    <t xml:space="preserve">Štatutárny zástupca </t>
  </si>
  <si>
    <t>Ing. Blcháč Ján</t>
  </si>
  <si>
    <t>Telefón</t>
  </si>
  <si>
    <t>44 /55 65 111, 55 65 112</t>
  </si>
  <si>
    <t xml:space="preserve">E-mail </t>
  </si>
  <si>
    <t>lmikulas@mikulas.sk , podatelna@mikulas.sk </t>
  </si>
  <si>
    <t>WEB</t>
  </si>
  <si>
    <t>https://www.mikulas.sk</t>
  </si>
  <si>
    <t>.</t>
  </si>
  <si>
    <t>Verejnoprospešné služby  Liptovský Mikuláš</t>
  </si>
  <si>
    <t>Družstevná 1730/1</t>
  </si>
  <si>
    <t>03101</t>
  </si>
  <si>
    <t>Ing. Dušan Grešo</t>
  </si>
  <si>
    <t> 044 547 65 00</t>
  </si>
  <si>
    <t>vpslm@vpslm.sk</t>
  </si>
  <si>
    <t>https://www.vpslm.sk</t>
  </si>
  <si>
    <t>Námestie osloboditeľov 31</t>
  </si>
  <si>
    <t>Mgr. Jaroslav Hric</t>
  </si>
  <si>
    <t>044/552 25 54</t>
  </si>
  <si>
    <t>info@mjk.sk</t>
  </si>
  <si>
    <t>http://muzeumjankakrala.sk</t>
  </si>
  <si>
    <t>Dom kultúry Liptovský Mikuláš</t>
  </si>
  <si>
    <t>Hollého 4</t>
  </si>
  <si>
    <t>Liptovský Mikuláš</t>
  </si>
  <si>
    <t>031 04</t>
  </si>
  <si>
    <t>Mgr. René Devečka</t>
  </si>
  <si>
    <t>044/55 64 015</t>
  </si>
  <si>
    <t>sekretariat@dklm.sk</t>
  </si>
  <si>
    <t>http://www.dklm.sk</t>
  </si>
  <si>
    <t>Nábrežie Dr. Aurela Stodolu 1863/1</t>
  </si>
  <si>
    <t>317 80 474</t>
  </si>
  <si>
    <t>Mgr. Juraj Ďurica</t>
  </si>
  <si>
    <t>044/5520174</t>
  </si>
  <si>
    <t>zsastodolu@gmail.com</t>
  </si>
  <si>
    <t>http://www.zsaslm.sk</t>
  </si>
  <si>
    <t>Žiarska 679/13</t>
  </si>
  <si>
    <t>PhDr. Eva Vondráková</t>
  </si>
  <si>
    <t>044/5533973</t>
  </si>
  <si>
    <t>zsjankakralalm@gmail.com</t>
  </si>
  <si>
    <t>https://zsjankakralalm.edupage.org/</t>
  </si>
  <si>
    <t>Nábrežie 4.apríla 1936/23</t>
  </si>
  <si>
    <t> Liptovský Mikuláš</t>
  </si>
  <si>
    <t> 37810448</t>
  </si>
  <si>
    <t>Mgr. Vlasta Kovačicová</t>
  </si>
  <si>
    <t>044/5524989</t>
  </si>
  <si>
    <t>skola.mrm@gmail.com</t>
  </si>
  <si>
    <t>www.zsmrm.sk</t>
  </si>
  <si>
    <t>Základná škola s materskou školou</t>
  </si>
  <si>
    <t>Okoličianska 404/8C</t>
  </si>
  <si>
    <t>Mgr. Mária Ivanová</t>
  </si>
  <si>
    <t>044 55 208 25</t>
  </si>
  <si>
    <t>zssms@zslmokolicne.edu.sk</t>
  </si>
  <si>
    <t>https://zslmokolicne.edupage.org/</t>
  </si>
  <si>
    <t xml:space="preserve"> Základná škola Miloša Janošku</t>
  </si>
  <si>
    <t> Ul. čs. brigády 4</t>
  </si>
  <si>
    <t>Mgr. Janka Cuprová</t>
  </si>
  <si>
    <t>zsbrigady@edu.mikulas.sk</t>
  </si>
  <si>
    <t>https://zsbrigadylm.edupage.org/</t>
  </si>
  <si>
    <t>M. M. Hodžu 5</t>
  </si>
  <si>
    <t>Ing Hollá Eva</t>
  </si>
  <si>
    <t>zuslm@zuslm.sk</t>
  </si>
  <si>
    <t>http://www.zuslm.sk/</t>
  </si>
  <si>
    <t>Základná škola s materskou školou Demänovská ulica</t>
  </si>
  <si>
    <t>Demänovská ulica 408/4A</t>
  </si>
  <si>
    <t>Mgr. Lucia Pavnicová Žudelová,</t>
  </si>
  <si>
    <t>riaditelka@zsmslm.sk</t>
  </si>
  <si>
    <t>www.zsmslm.sk</t>
  </si>
  <si>
    <t>Čs. brigády 2</t>
  </si>
  <si>
    <t>Mgr. Miroslava Erhardtová</t>
  </si>
  <si>
    <t>44/5523400</t>
  </si>
  <si>
    <t>m.s.brigady@centrum.sk</t>
  </si>
  <si>
    <t>https://www.msbublinka.sk/</t>
  </si>
  <si>
    <t>Ondrašovská 55</t>
  </si>
  <si>
    <t>03105</t>
  </si>
  <si>
    <t>420 66 271</t>
  </si>
  <si>
    <t>Lívia Krajčušková</t>
  </si>
  <si>
    <t>044/55 229 58</t>
  </si>
  <si>
    <t>msondrasova@gmail.com</t>
  </si>
  <si>
    <t>https://www.msondrasova.sk/</t>
  </si>
  <si>
    <t>Agátová  637</t>
  </si>
  <si>
    <t>03104</t>
  </si>
  <si>
    <t>Mária Adlerová</t>
  </si>
  <si>
    <t> 0911739 023</t>
  </si>
  <si>
    <t>adlerova@gmail.com</t>
  </si>
  <si>
    <t> www.agatik.sk</t>
  </si>
  <si>
    <t>Nábrežie Dr. Aurela Stodolu 1888/81</t>
  </si>
  <si>
    <t>Bc. Jana Hladká</t>
  </si>
  <si>
    <t> msstodolu@gmail.com</t>
  </si>
  <si>
    <t>https://www.stodolacik.sk/</t>
  </si>
  <si>
    <t>Vranovská 601</t>
  </si>
  <si>
    <t>Mgr. Mária Štrbková</t>
  </si>
  <si>
    <t>044/5541554</t>
  </si>
  <si>
    <t>msvranovskaE-mailgmail.com</t>
  </si>
  <si>
    <t>www.msvranka.sk</t>
  </si>
  <si>
    <t>Kláštorná 550</t>
  </si>
  <si>
    <t>Bc. Zdenka Tarageľová</t>
  </si>
  <si>
    <t>msklastorna@centrum.sk</t>
  </si>
  <si>
    <t>https://msklastorna.sk/</t>
  </si>
  <si>
    <t>Palučanská 22</t>
  </si>
  <si>
    <t>Mgr. Miroslava Jurčová</t>
  </si>
  <si>
    <t>044 / 55 41 318</t>
  </si>
  <si>
    <t>mspalucanska@centrum.sk</t>
  </si>
  <si>
    <t>https://www.mspalucanska.sk/</t>
  </si>
  <si>
    <t> Komenského 13</t>
  </si>
  <si>
    <t>Mgr. Beata Grešová</t>
  </si>
  <si>
    <t> mskomenskeho@centrum.sk</t>
  </si>
  <si>
    <t>https://www.mskomenskeho13.sk/</t>
  </si>
  <si>
    <t>Názov:</t>
  </si>
  <si>
    <t>Ulica, číslo:</t>
  </si>
  <si>
    <t xml:space="preserve">Štúrova 1989/41                           </t>
  </si>
  <si>
    <t>PSČ, obec:</t>
  </si>
  <si>
    <t>031 42 Litovský Mikuláš</t>
  </si>
  <si>
    <t>Zastúpený:</t>
  </si>
  <si>
    <t>Ing. Ján Blcháč PhD - primátor mesta</t>
  </si>
  <si>
    <t>IČO:</t>
  </si>
  <si>
    <t> </t>
  </si>
  <si>
    <t>Odberateľ č. 1:</t>
  </si>
  <si>
    <t>Odberateľ č. 2:</t>
  </si>
  <si>
    <r>
      <t xml:space="preserve">Názov: </t>
    </r>
    <r>
      <rPr>
        <b/>
        <sz val="12"/>
        <color theme="1"/>
        <rFont val="Arial Narrow"/>
        <family val="2"/>
        <charset val="1"/>
      </rPr>
      <t>Mesto Liptovský Mikuláš</t>
    </r>
  </si>
  <si>
    <r>
      <t xml:space="preserve">Názov: </t>
    </r>
    <r>
      <rPr>
        <b/>
        <sz val="12"/>
        <color theme="1"/>
        <rFont val="Arial Narrow"/>
        <family val="2"/>
        <charset val="1"/>
      </rPr>
      <t>Verejnoprospešné služby Liptovský Mikuláš</t>
    </r>
  </si>
  <si>
    <t>štat. zástupca:  Ing. Ján Blcháč PhD</t>
  </si>
  <si>
    <t>Adresa: Štúrova 1989/41                           Liptovský Mikuláš 03142</t>
  </si>
  <si>
    <t>Adresa: Družstevná 1730/1 Liptovský Mikuláš 03101</t>
  </si>
  <si>
    <t>IČO: 00315524</t>
  </si>
  <si>
    <t>IČO: 183636</t>
  </si>
  <si>
    <t>Kontaktná osoba: Róbert Hlaváč</t>
  </si>
  <si>
    <t>Kontaktná osoba: Ing.Dušan Grešo</t>
  </si>
  <si>
    <t>t. č.: 0911 371 464</t>
  </si>
  <si>
    <t>t. č.: 044/5476500</t>
  </si>
  <si>
    <t>e-mail: robert.hlavac@mikulas.sk</t>
  </si>
  <si>
    <t>e-mail: vpslm@vpslm.sk</t>
  </si>
  <si>
    <t>Web: https://www.mikulas.sk</t>
  </si>
  <si>
    <t>Web: https://www.vpslm.sk</t>
  </si>
  <si>
    <t>Odberateľ č. 3:</t>
  </si>
  <si>
    <t>Odberateľ č. 4:</t>
  </si>
  <si>
    <r>
      <t xml:space="preserve">Názov: </t>
    </r>
    <r>
      <rPr>
        <b/>
        <sz val="12"/>
        <color theme="1"/>
        <rFont val="Arial Narrow"/>
        <family val="2"/>
        <charset val="1"/>
      </rPr>
      <t>Múzeum Janka Kráľa</t>
    </r>
  </si>
  <si>
    <r>
      <t xml:space="preserve">Názov: </t>
    </r>
    <r>
      <rPr>
        <b/>
        <sz val="12"/>
        <color theme="1"/>
        <rFont val="Arial Narrow"/>
        <family val="2"/>
        <charset val="1"/>
      </rPr>
      <t>Dom kultúry Liptovský Mikuláš</t>
    </r>
  </si>
  <si>
    <t>Adresa: Nám. osloboditeľov 31 Liptovský Mikuláš 03101</t>
  </si>
  <si>
    <t>Adresa: Hollého 4 Liptovský Mikuláš 031 04</t>
  </si>
  <si>
    <t>IČO: 36140473</t>
  </si>
  <si>
    <t>IČO: 36139246</t>
  </si>
  <si>
    <t>Kontaktná osoba: Mgr. Jaroslav Hric</t>
  </si>
  <si>
    <t>Kontaktná osoba: Mgr. René Devečka</t>
  </si>
  <si>
    <t>t. č.: 044/552 25 54</t>
  </si>
  <si>
    <t>t. č.: 044/5564 015</t>
  </si>
  <si>
    <t>e-mail: info@mjk.sk</t>
  </si>
  <si>
    <t>e-mail: sekretariat@dklm.sk</t>
  </si>
  <si>
    <t>Web: http://muzeumjankakrala.sk</t>
  </si>
  <si>
    <t>Web: http://www.dklm.sk</t>
  </si>
  <si>
    <t>Odberateľ č. 5:</t>
  </si>
  <si>
    <t>Odberateľ č. 6:</t>
  </si>
  <si>
    <r>
      <t xml:space="preserve">Názov: </t>
    </r>
    <r>
      <rPr>
        <b/>
        <sz val="12"/>
        <color theme="1"/>
        <rFont val="Arial"/>
        <family val="2"/>
        <charset val="1"/>
      </rPr>
      <t>Základná škola Dr. Aurela Stodolu</t>
    </r>
  </si>
  <si>
    <r>
      <t xml:space="preserve">Názov: </t>
    </r>
    <r>
      <rPr>
        <b/>
        <sz val="12"/>
        <color theme="1"/>
        <rFont val="Arial"/>
        <family val="2"/>
        <charset val="1"/>
      </rPr>
      <t>Základná škola</t>
    </r>
    <r>
      <rPr>
        <sz val="12"/>
        <color theme="1"/>
        <rFont val="Arial"/>
        <family val="2"/>
        <charset val="1"/>
      </rPr>
      <t xml:space="preserve"> </t>
    </r>
    <r>
      <rPr>
        <b/>
        <sz val="12"/>
        <color theme="1"/>
        <rFont val="Arial"/>
        <family val="2"/>
        <charset val="1"/>
      </rPr>
      <t>Janka Kráľa</t>
    </r>
  </si>
  <si>
    <t>Adresa: Nábrežie Dr. Aurela Stodolu  1863/1</t>
  </si>
  <si>
    <t>Adresa: Žiarska 679/13 Liptovský Mikuláš 031 04</t>
  </si>
  <si>
    <t>Liptovský Mikuláš 031 01</t>
  </si>
  <si>
    <t>IČO: 37 810 456</t>
  </si>
  <si>
    <t>IČO: 3781 0421</t>
  </si>
  <si>
    <t>Kontaktná osoba: Mgr. Juraj Ďurica</t>
  </si>
  <si>
    <t>Kontaktná osoba: PhDr. Eva Vondráková</t>
  </si>
  <si>
    <t>t. č.: 044/5520174</t>
  </si>
  <si>
    <t>t. č.: 044/533973</t>
  </si>
  <si>
    <t>e-mail: zsastodolu@gmail.com</t>
  </si>
  <si>
    <t>e-mail: zsjankakralalm@gmail.com</t>
  </si>
  <si>
    <t>Web: http://www.zsaslm.sk</t>
  </si>
  <si>
    <t>Web: https://zsjankakralalm.edupage.org/</t>
  </si>
  <si>
    <t>Odberateľ č. 7:</t>
  </si>
  <si>
    <t>Odberateľ č. 8:</t>
  </si>
  <si>
    <r>
      <t xml:space="preserve">Názov: </t>
    </r>
    <r>
      <rPr>
        <b/>
        <sz val="12"/>
        <color theme="1"/>
        <rFont val="Arial Narrow"/>
        <family val="2"/>
        <charset val="1"/>
      </rPr>
      <t>Základná škola Márie Rázusovej Martákovej</t>
    </r>
  </si>
  <si>
    <r>
      <t xml:space="preserve">Názov: </t>
    </r>
    <r>
      <rPr>
        <b/>
        <sz val="12"/>
        <color theme="1"/>
        <rFont val="Arial Narrow"/>
        <family val="2"/>
        <charset val="1"/>
      </rPr>
      <t>Základná škola s materskou školou</t>
    </r>
  </si>
  <si>
    <t>Adresa: Nábrežie 4. apríla 1936/23 Liptovský Mikuláš 031 01</t>
  </si>
  <si>
    <t>Adresa: Okoličianska 404/8C Liptovská Mikuláš 031 04</t>
  </si>
  <si>
    <t>IČO: 37810448</t>
  </si>
  <si>
    <t>IČO: 42434858</t>
  </si>
  <si>
    <t>Kontaktná osoba: Mgr. Vlasta Kovačicová</t>
  </si>
  <si>
    <t>Kontaktná osoba:</t>
  </si>
  <si>
    <t>Mgr. Mária Ivanová</t>
  </si>
  <si>
    <t>t. č.: 044/5524989</t>
  </si>
  <si>
    <t>t. č.: 044/5520825</t>
  </si>
  <si>
    <t>e-mail: skola.mrm@gmail.com</t>
  </si>
  <si>
    <t>e-mail: zssms@zslmokolicne.edu.sk</t>
  </si>
  <si>
    <t>Web: www.zsmrm.sk</t>
  </si>
  <si>
    <t>Web:https://zslmokolicne.edupage.org/</t>
  </si>
  <si>
    <t>Odberateľ č. 9:</t>
  </si>
  <si>
    <t>Odberateľ č. 10:</t>
  </si>
  <si>
    <r>
      <t xml:space="preserve">Názov: </t>
    </r>
    <r>
      <rPr>
        <b/>
        <sz val="12"/>
        <color theme="1"/>
        <rFont val="Arial Narrow"/>
        <family val="2"/>
        <charset val="1"/>
      </rPr>
      <t>Základná škola Miloša Janošku</t>
    </r>
  </si>
  <si>
    <r>
      <t xml:space="preserve">Názov: </t>
    </r>
    <r>
      <rPr>
        <b/>
        <sz val="12"/>
        <color theme="1"/>
        <rFont val="Arial Narrow"/>
        <family val="2"/>
        <charset val="1"/>
      </rPr>
      <t>Základná umelecká škola Jána Levoslava Belu</t>
    </r>
  </si>
  <si>
    <t>Adresa: Ul. Čs. brigády 4 Liptovský Mikuláš 031 01</t>
  </si>
  <si>
    <t>Adresa: M. M. Hodžu 5 Liptovský Mikuláš 03101</t>
  </si>
  <si>
    <t>IČO: 37972031</t>
  </si>
  <si>
    <t>IČO: 3781 0545</t>
  </si>
  <si>
    <t>Kontaktná osoba: Mgr. Janka Cuprová</t>
  </si>
  <si>
    <t>Kontaktná osoba: PaeDr. Eva HolláDiS.art.</t>
  </si>
  <si>
    <t>t. č.: 045/5522158</t>
  </si>
  <si>
    <t>t. č.: 0948 573 732</t>
  </si>
  <si>
    <t>e-mail: zsbrigady@edu.mikulas.sk</t>
  </si>
  <si>
    <t>e-mail: zuslm@zuslm.sk</t>
  </si>
  <si>
    <t>Web: https://zsbrigadylm.edupage.org/</t>
  </si>
  <si>
    <t>Web: http://www.zuslm.sk/</t>
  </si>
  <si>
    <t>Odberateľ č. 11:</t>
  </si>
  <si>
    <t>Odberateľ č. 12:</t>
  </si>
  <si>
    <r>
      <t xml:space="preserve">Názov: </t>
    </r>
    <r>
      <rPr>
        <b/>
        <sz val="12"/>
        <color theme="1"/>
        <rFont val="Arial Narrow"/>
        <family val="2"/>
        <charset val="1"/>
      </rPr>
      <t>Materská škola Československej brigády</t>
    </r>
  </si>
  <si>
    <t>Adresa: Demänovská ulica 408/4A Liptovský Mikuláš 03101</t>
  </si>
  <si>
    <t>Adresa: Čs. brigády 2 Liptovský Mikuláš 03101</t>
  </si>
  <si>
    <t>IČO: 4222 1978</t>
  </si>
  <si>
    <t>IČO: 3797 2031</t>
  </si>
  <si>
    <t>Kontaktná osoba: Mgr. Lucia Pavnicová Žudelová</t>
  </si>
  <si>
    <t xml:space="preserve">Kontaktná osoba: Mgr.Miroslava Erhardtová </t>
  </si>
  <si>
    <t>t. č.: 0911 397 025</t>
  </si>
  <si>
    <t>t. č.: 044/552 3400</t>
  </si>
  <si>
    <t>e-mail: riaditelka@zsmslm.sk</t>
  </si>
  <si>
    <t>e-mail: m.s.brigady@centrum.sk</t>
  </si>
  <si>
    <t>Web: www.zsmslm.sk</t>
  </si>
  <si>
    <t>Web: https://www.msbublinka.sk/</t>
  </si>
  <si>
    <t>Odberateľ č. 13:</t>
  </si>
  <si>
    <t>Odberateľ č. 14:</t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</si>
  <si>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Ondrašovská</t>
    </r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</si>
  <si>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Agátová</t>
    </r>
  </si>
  <si>
    <t>Adresa: Ondrašovská 55 Liptovský Mikuláš 03105</t>
  </si>
  <si>
    <t>Adresa: Agátová 637 Liptovský Mikuláš 03104</t>
  </si>
  <si>
    <t>IČO: 42066271</t>
  </si>
  <si>
    <t>IČO: 3781 0511</t>
  </si>
  <si>
    <t>Kontaktná osoba: Livia Krajčušková</t>
  </si>
  <si>
    <t>Kontaktná osoba: Mária Adlerová</t>
  </si>
  <si>
    <t>t. č.: 044/5522958</t>
  </si>
  <si>
    <t>t. č.: 0911 739 023</t>
  </si>
  <si>
    <t>e-mail: rmsondrasova@gmail.com</t>
  </si>
  <si>
    <t>e-mail: adlerova@gmail.com</t>
  </si>
  <si>
    <t>Web: https://www.msondrasova.sk/</t>
  </si>
  <si>
    <t>Web: www.agatik.sk</t>
  </si>
  <si>
    <t>Odberateľ č. 15:</t>
  </si>
  <si>
    <t>Odberateľ č. 16:</t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</si>
  <si>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Nábrežie A. Stodolu</t>
    </r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</si>
  <si>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Vranovská</t>
    </r>
  </si>
  <si>
    <t>Adresa: Nábrežie Dr. Aurela Stodolu 1888/81 Liptovský Mikuláš 03101</t>
  </si>
  <si>
    <t>Adresa: Vranovská 601 Liptovský Mikuláš 03101</t>
  </si>
  <si>
    <t>IČO: 3781 0537</t>
  </si>
  <si>
    <t>IČO: 3797 2049</t>
  </si>
  <si>
    <t>Kontaktná osoba: Bc. Jana Hladká</t>
  </si>
  <si>
    <t>Kontaktná osoba: Mgr. Mária Štrbková</t>
  </si>
  <si>
    <t>t. č.: 0911 010 183</t>
  </si>
  <si>
    <t>t. č.: 044/554 1554</t>
  </si>
  <si>
    <t>e-mail: msstodolu@gmail.com</t>
  </si>
  <si>
    <t>e-mail: msvranovska@gmail.com</t>
  </si>
  <si>
    <t>Web: https://www.stodolacik.sk</t>
  </si>
  <si>
    <t>Web: www.msvranka.sk</t>
  </si>
  <si>
    <t>Odberateľ č. 17:</t>
  </si>
  <si>
    <t>Odberateľ č. 18:</t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</si>
  <si>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Kláštorná</t>
    </r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</si>
  <si>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Palučanská</t>
    </r>
  </si>
  <si>
    <t>Adresa: Kláštorná 550 Liptovský Mikuláš 03104</t>
  </si>
  <si>
    <t xml:space="preserve">Adresa: Palučanská 22 </t>
  </si>
  <si>
    <t>Liptovský Mikuláš 03101</t>
  </si>
  <si>
    <t>IČO: 4206 6301</t>
  </si>
  <si>
    <t>IČO: 420 66280</t>
  </si>
  <si>
    <t>Kontaktná osoba: Bc. Zdenka Tarageľová</t>
  </si>
  <si>
    <t>Mgr.Miroslava Jurčová</t>
  </si>
  <si>
    <t>t. č.: 0910 656 131</t>
  </si>
  <si>
    <t>t. č.: 044/554 1318</t>
  </si>
  <si>
    <t>e-mail: msklastorna@centrum.sk</t>
  </si>
  <si>
    <t>e-mail:</t>
  </si>
  <si>
    <t>Web: https://msklastorna.sk/</t>
  </si>
  <si>
    <t>Web: https://www.mspalucanska.sk</t>
  </si>
  <si>
    <t>Odberateľ č. 19:</t>
  </si>
  <si>
    <r>
      <t xml:space="preserve">Názov: </t>
    </r>
    <r>
      <rPr>
        <b/>
        <i/>
        <sz val="12"/>
        <color theme="1"/>
        <rFont val="Arial Narrow"/>
        <family val="2"/>
        <charset val="1"/>
      </rPr>
      <t>Materská škola Komenského</t>
    </r>
  </si>
  <si>
    <t>Adresa: Komenského 13, Liptovský Mikuláš 03101</t>
  </si>
  <si>
    <t>IČO: 420 66 298</t>
  </si>
  <si>
    <t>Kontaktná osoba: Mgr. Beata Grešová</t>
  </si>
  <si>
    <t>t. č.: 0911 829 939</t>
  </si>
  <si>
    <t>e-mail: mskomenskeho@centrum.sk</t>
  </si>
  <si>
    <t>Web: https://www.mskomenskeho13.sk/</t>
  </si>
  <si>
    <t>Subjekt č. 20</t>
  </si>
  <si>
    <t>Materská škola Nábrežie 4.apríla</t>
  </si>
  <si>
    <t>Nábrežie 4.apríla 1986/20</t>
  </si>
  <si>
    <t>Magda Riessová</t>
  </si>
  <si>
    <t>044 55 250 07</t>
  </si>
  <si>
    <t> riaditelka@zirafka.sk</t>
  </si>
  <si>
    <t>Športová Hlboké 1190, LM m. polícia</t>
  </si>
  <si>
    <t>Vajanského1066/11 (Denné centrum)</t>
  </si>
  <si>
    <t>24SS3203000000A</t>
  </si>
  <si>
    <t>Komenského 2128  (DJ)</t>
  </si>
  <si>
    <t>24ZSS3202882000F</t>
  </si>
  <si>
    <t>Okoličianska 758 (Denné centrum)</t>
  </si>
  <si>
    <t>24ZSS320309000A</t>
  </si>
  <si>
    <t>Športova 1190   (KC- Nocľaháreň)</t>
  </si>
  <si>
    <t>Športova 1190   (KC)</t>
  </si>
  <si>
    <t>Športová (novostavba KC)</t>
  </si>
  <si>
    <t>24SZSS33072920001</t>
  </si>
  <si>
    <t>24Zss3307293000X</t>
  </si>
  <si>
    <t>24ZSS4554508000Q</t>
  </si>
  <si>
    <t>Palučanská 24 ( Kult.dom -Denné centrum)</t>
  </si>
  <si>
    <t>Komenského 1982/2 - Denné centrum, KS III.</t>
  </si>
  <si>
    <t>24ZSS3204062000U</t>
  </si>
  <si>
    <t>24ZSS32028840005</t>
  </si>
  <si>
    <t>3x86</t>
  </si>
  <si>
    <t>3x36</t>
  </si>
  <si>
    <t>3x41</t>
  </si>
  <si>
    <t>3x35</t>
  </si>
  <si>
    <t>3x24</t>
  </si>
  <si>
    <t>3x14</t>
  </si>
  <si>
    <t>Predpokladaná spotreba na rok 2025 v MWh</t>
  </si>
  <si>
    <t>Predpokladaná spotreba na rok 2026 v MWh</t>
  </si>
  <si>
    <t>12+12</t>
  </si>
  <si>
    <t>Ptrdpokladaný odber spolu za 2025 a 2026</t>
  </si>
  <si>
    <t>Základná škola s materskou školou Demänovská Ulica</t>
  </si>
  <si>
    <t>Demänovská 5/MOP,LM</t>
  </si>
  <si>
    <t>Demänovská 1 - 0,LM</t>
  </si>
  <si>
    <t>P.J.Kerna 76/11-0/1,LM</t>
  </si>
  <si>
    <t>24ZSS3204225000P</t>
  </si>
  <si>
    <t>Demänovská cesta 145/MOP, LM denné centrum, KD</t>
  </si>
  <si>
    <t>Spolu 2025 a 2026</t>
  </si>
  <si>
    <t>24ZSS3204107000Y</t>
  </si>
  <si>
    <t>24ZSS3204110000Q</t>
  </si>
  <si>
    <t xml:space="preserve">Príloha č. 9 Zoznam odberných miest a spotrieb
Verejný obstarávateľ: Mesto Liptovský Mikuláš
Zákazka: Dodávka elektrickej energie </t>
  </si>
  <si>
    <t>Zraniteľný odber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</si>
</sst>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</font>
    <font>
      <sz val="9"/>
      <name val="Arial CE"/>
      <family val="2"/>
    </font>
    <font>
      <b/>
      <sz val="9"/>
      <name val="Arial CE"/>
      <charset val="238"/>
    </font>
    <font>
      <sz val="9"/>
      <name val="Arial CE"/>
      <charset val="238"/>
    </font>
    <font>
      <u/>
      <sz val="11"/>
      <color theme="10"/>
      <name val="Calibri"/>
      <family val="2"/>
      <scheme val="minor"/>
    </font>
    <font>
      <b/>
      <sz val="26"/>
      <name val="Arial CE"/>
      <charset val="238"/>
    </font>
    <font>
      <sz val="12"/>
      <color rgb="FF393939"/>
      <name val="Arial"/>
      <family val="2"/>
      <charset val="238"/>
    </font>
    <font>
      <sz val="10"/>
      <color theme="0"/>
      <name val="Arial CE"/>
      <family val="2"/>
      <charset val="238"/>
    </font>
    <font>
      <sz val="11"/>
      <color rgb="FF333333"/>
      <name val="Roboto"/>
      <charset val="238"/>
    </font>
    <font>
      <sz val="11"/>
      <color rgb="FF000000"/>
      <name val="Open Sans"/>
      <family val="2"/>
    </font>
    <font>
      <sz val="11"/>
      <name val="Roboto"/>
      <charset val="238"/>
    </font>
    <font>
      <sz val="10"/>
      <color rgb="FF333333"/>
      <name val="Arial"/>
      <family val="2"/>
      <charset val="238"/>
    </font>
    <font>
      <sz val="10"/>
      <name val="Open Sans"/>
      <family val="2"/>
      <charset val="238"/>
    </font>
    <font>
      <sz val="10"/>
      <name val="Arial CE"/>
      <family val="2"/>
      <charset val="238"/>
    </font>
    <font>
      <sz val="11"/>
      <name val="Open Sans"/>
      <family val="2"/>
      <charset val="238"/>
    </font>
    <font>
      <sz val="10"/>
      <color rgb="FF0033CC"/>
      <name val="Open Sans"/>
      <family val="2"/>
      <charset val="238"/>
    </font>
    <font>
      <sz val="11"/>
      <color rgb="FF333333"/>
      <name val="Open Sans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1"/>
      <color theme="1"/>
      <name val="Arial Narrow"/>
      <family val="2"/>
      <charset val="1"/>
    </font>
    <font>
      <b/>
      <sz val="12"/>
      <color theme="1"/>
      <name val="Arial"/>
      <family val="2"/>
      <charset val="1"/>
    </font>
    <font>
      <sz val="12"/>
      <color theme="1"/>
      <name val="Arial"/>
      <family val="2"/>
      <charset val="1"/>
    </font>
    <font>
      <b/>
      <i/>
      <sz val="12"/>
      <color theme="1"/>
      <name val="Arial Narrow"/>
      <family val="2"/>
      <charset val="1"/>
    </font>
    <font>
      <i/>
      <sz val="12"/>
      <color theme="1"/>
      <name val="Arial Narrow"/>
      <family val="2"/>
      <charset val="1"/>
    </font>
    <font>
      <b/>
      <sz val="28"/>
      <name val="Calibri"/>
      <family val="2"/>
      <charset val="238"/>
      <scheme val="minor"/>
    </font>
    <font>
      <sz val="9"/>
      <color rgb="FFFF0000"/>
      <name val="Arial CE"/>
      <family val="2"/>
      <charset val="238"/>
    </font>
    <font>
      <sz val="9"/>
      <color rgb="FFFF0000"/>
      <name val="Arial"/>
      <family val="2"/>
      <charset val="238"/>
    </font>
    <font>
      <sz val="11"/>
      <name val="Calibri"/>
      <family val="2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6E3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59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59"/>
      </right>
      <top style="medium">
        <color indexed="64"/>
      </top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64"/>
      </top>
      <bottom/>
      <diagonal/>
    </border>
    <border>
      <left style="medium">
        <color indexed="59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43">
    <xf numFmtId="0" fontId="0" fillId="0" borderId="0" xfId="0"/>
    <xf numFmtId="0" fontId="6" fillId="0" borderId="18" xfId="0" applyFont="1" applyBorder="1"/>
    <xf numFmtId="0" fontId="0" fillId="0" borderId="26" xfId="0" applyBorder="1" applyAlignment="1">
      <alignment horizontal="right"/>
    </xf>
    <xf numFmtId="0" fontId="0" fillId="0" borderId="59" xfId="0" applyBorder="1" applyAlignment="1">
      <alignment horizontal="left"/>
    </xf>
    <xf numFmtId="0" fontId="0" fillId="0" borderId="60" xfId="0" applyBorder="1"/>
    <xf numFmtId="0" fontId="0" fillId="0" borderId="18" xfId="0" applyBorder="1"/>
    <xf numFmtId="0" fontId="0" fillId="0" borderId="61" xfId="0" applyBorder="1"/>
    <xf numFmtId="0" fontId="13" fillId="0" borderId="48" xfId="0" applyFont="1" applyBorder="1"/>
    <xf numFmtId="0" fontId="0" fillId="0" borderId="17" xfId="0" applyBorder="1"/>
    <xf numFmtId="49" fontId="0" fillId="0" borderId="17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62" xfId="0" applyBorder="1"/>
    <xf numFmtId="0" fontId="11" fillId="0" borderId="21" xfId="3" applyBorder="1" applyAlignment="1">
      <alignment horizontal="left" vertical="center" wrapText="1"/>
    </xf>
    <xf numFmtId="0" fontId="14" fillId="0" borderId="0" xfId="0" applyFont="1"/>
    <xf numFmtId="0" fontId="0" fillId="0" borderId="50" xfId="0" applyBorder="1" applyAlignment="1">
      <alignment horizontal="left"/>
    </xf>
    <xf numFmtId="0" fontId="15" fillId="0" borderId="17" xfId="0" applyFont="1" applyBorder="1"/>
    <xf numFmtId="0" fontId="15" fillId="0" borderId="17" xfId="0" applyFont="1" applyBorder="1" applyAlignment="1">
      <alignment horizontal="left"/>
    </xf>
    <xf numFmtId="0" fontId="16" fillId="0" borderId="17" xfId="0" applyFont="1" applyBorder="1"/>
    <xf numFmtId="0" fontId="11" fillId="0" borderId="17" xfId="3" applyBorder="1"/>
    <xf numFmtId="0" fontId="0" fillId="0" borderId="44" xfId="0" applyBorder="1"/>
    <xf numFmtId="0" fontId="0" fillId="0" borderId="63" xfId="0" applyBorder="1"/>
    <xf numFmtId="0" fontId="0" fillId="0" borderId="12" xfId="0" applyBorder="1"/>
    <xf numFmtId="0" fontId="17" fillId="0" borderId="0" xfId="0" applyFont="1"/>
    <xf numFmtId="0" fontId="0" fillId="0" borderId="64" xfId="0" applyBorder="1" applyAlignment="1">
      <alignment horizontal="left"/>
    </xf>
    <xf numFmtId="0" fontId="0" fillId="0" borderId="64" xfId="0" applyBorder="1"/>
    <xf numFmtId="0" fontId="0" fillId="0" borderId="31" xfId="0" applyBorder="1"/>
    <xf numFmtId="0" fontId="0" fillId="0" borderId="33" xfId="0" applyBorder="1"/>
    <xf numFmtId="0" fontId="0" fillId="0" borderId="18" xfId="0" applyBorder="1" applyAlignment="1">
      <alignment horizontal="left"/>
    </xf>
    <xf numFmtId="0" fontId="8" fillId="0" borderId="17" xfId="0" applyFont="1" applyBorder="1" applyAlignment="1">
      <alignment horizontal="left"/>
    </xf>
    <xf numFmtId="0" fontId="0" fillId="0" borderId="21" xfId="0" applyBorder="1"/>
    <xf numFmtId="0" fontId="18" fillId="0" borderId="17" xfId="0" applyFont="1" applyBorder="1"/>
    <xf numFmtId="49" fontId="19" fillId="0" borderId="17" xfId="0" applyNumberFormat="1" applyFont="1" applyBorder="1" applyAlignment="1">
      <alignment horizontal="left" vertical="center" wrapText="1" indent="1"/>
    </xf>
    <xf numFmtId="0" fontId="19" fillId="0" borderId="17" xfId="0" applyFont="1" applyBorder="1" applyAlignment="1">
      <alignment horizontal="left" vertical="center" wrapText="1" indent="1"/>
    </xf>
    <xf numFmtId="0" fontId="11" fillId="0" borderId="21" xfId="3" applyBorder="1"/>
    <xf numFmtId="0" fontId="20" fillId="0" borderId="0" xfId="3" applyFont="1"/>
    <xf numFmtId="0" fontId="21" fillId="0" borderId="0" xfId="0" applyFont="1" applyAlignment="1">
      <alignment horizontal="left"/>
    </xf>
    <xf numFmtId="3" fontId="0" fillId="0" borderId="64" xfId="0" applyNumberFormat="1" applyBorder="1" applyAlignment="1">
      <alignment horizontal="left"/>
    </xf>
    <xf numFmtId="0" fontId="0" fillId="0" borderId="10" xfId="0" applyBorder="1" applyAlignment="1">
      <alignment wrapText="1"/>
    </xf>
    <xf numFmtId="0" fontId="19" fillId="0" borderId="10" xfId="0" applyFont="1" applyBorder="1"/>
    <xf numFmtId="0" fontId="0" fillId="0" borderId="10" xfId="0" applyBorder="1"/>
    <xf numFmtId="49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3" fontId="19" fillId="0" borderId="10" xfId="0" applyNumberFormat="1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1"/>
    </xf>
    <xf numFmtId="0" fontId="6" fillId="0" borderId="20" xfId="0" applyFont="1" applyBorder="1"/>
    <xf numFmtId="0" fontId="23" fillId="0" borderId="0" xfId="0" applyFont="1"/>
    <xf numFmtId="0" fontId="24" fillId="0" borderId="17" xfId="0" applyFont="1" applyBorder="1"/>
    <xf numFmtId="0" fontId="25" fillId="0" borderId="17" xfId="0" applyFont="1" applyBorder="1" applyAlignment="1">
      <alignment horizontal="left"/>
    </xf>
    <xf numFmtId="0" fontId="26" fillId="0" borderId="17" xfId="0" applyFont="1" applyBorder="1"/>
    <xf numFmtId="0" fontId="11" fillId="0" borderId="5" xfId="3" applyBorder="1" applyAlignment="1">
      <alignment horizontal="left" vertical="center" wrapText="1"/>
    </xf>
    <xf numFmtId="0" fontId="27" fillId="0" borderId="48" xfId="0" applyFont="1" applyBorder="1"/>
    <xf numFmtId="0" fontId="13" fillId="0" borderId="17" xfId="0" applyFont="1" applyBorder="1"/>
    <xf numFmtId="3" fontId="13" fillId="0" borderId="17" xfId="0" applyNumberFormat="1" applyFont="1" applyBorder="1" applyAlignment="1">
      <alignment horizontal="left"/>
    </xf>
    <xf numFmtId="3" fontId="13" fillId="0" borderId="48" xfId="0" applyNumberFormat="1" applyFont="1" applyBorder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8" fillId="0" borderId="67" xfId="0" applyFont="1" applyBorder="1"/>
    <xf numFmtId="0" fontId="0" fillId="0" borderId="67" xfId="0" applyBorder="1"/>
    <xf numFmtId="0" fontId="29" fillId="0" borderId="67" xfId="0" applyFont="1" applyBorder="1"/>
    <xf numFmtId="0" fontId="28" fillId="0" borderId="68" xfId="0" applyFont="1" applyBorder="1"/>
    <xf numFmtId="0" fontId="29" fillId="0" borderId="68" xfId="0" applyFont="1" applyBorder="1"/>
    <xf numFmtId="0" fontId="0" fillId="0" borderId="68" xfId="0" applyBorder="1"/>
    <xf numFmtId="0" fontId="31" fillId="0" borderId="67" xfId="0" applyFont="1" applyBorder="1"/>
    <xf numFmtId="0" fontId="32" fillId="0" borderId="67" xfId="0" applyFont="1" applyBorder="1"/>
    <xf numFmtId="0" fontId="11" fillId="0" borderId="67" xfId="4" applyFill="1" applyBorder="1"/>
    <xf numFmtId="0" fontId="33" fillId="0" borderId="67" xfId="0" applyFont="1" applyBorder="1"/>
    <xf numFmtId="0" fontId="34" fillId="0" borderId="67" xfId="0" applyFont="1" applyBorder="1"/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5" fillId="0" borderId="40" xfId="0" applyFont="1" applyBorder="1" applyAlignment="1" applyProtection="1">
      <alignment horizontal="center" vertical="center" wrapText="1"/>
      <protection hidden="1"/>
    </xf>
    <xf numFmtId="165" fontId="5" fillId="0" borderId="38" xfId="0" applyNumberFormat="1" applyFont="1" applyBorder="1" applyAlignment="1" applyProtection="1">
      <alignment horizontal="center" vertical="center" wrapText="1"/>
      <protection hidden="1"/>
    </xf>
    <xf numFmtId="165" fontId="5" fillId="0" borderId="39" xfId="0" applyNumberFormat="1" applyFont="1" applyBorder="1" applyAlignment="1" applyProtection="1">
      <alignment horizontal="center" vertical="center" wrapText="1"/>
      <protection hidden="1"/>
    </xf>
    <xf numFmtId="165" fontId="5" fillId="0" borderId="41" xfId="0" applyNumberFormat="1" applyFont="1" applyBorder="1" applyAlignment="1" applyProtection="1">
      <alignment horizontal="center" vertical="center" wrapText="1"/>
      <protection hidden="1"/>
    </xf>
    <xf numFmtId="0" fontId="5" fillId="0" borderId="42" xfId="0" applyFont="1" applyBorder="1" applyAlignment="1" applyProtection="1">
      <alignment horizontal="center" vertical="center" wrapText="1"/>
      <protection hidden="1"/>
    </xf>
    <xf numFmtId="0" fontId="5" fillId="0" borderId="41" xfId="0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 wrapText="1"/>
      <protection hidden="1"/>
    </xf>
    <xf numFmtId="0" fontId="2" fillId="0" borderId="8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center" vertical="center"/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6" fillId="0" borderId="14" xfId="0" applyFont="1" applyBorder="1"/>
    <xf numFmtId="0" fontId="10" fillId="0" borderId="34" xfId="0" applyFont="1" applyBorder="1" applyAlignment="1">
      <alignment horizontal="right"/>
    </xf>
    <xf numFmtId="0" fontId="0" fillId="0" borderId="2" xfId="0" applyBorder="1" applyAlignment="1" applyProtection="1">
      <alignment horizontal="center"/>
      <protection hidden="1"/>
    </xf>
    <xf numFmtId="165" fontId="0" fillId="0" borderId="11" xfId="0" applyNumberFormat="1" applyBorder="1" applyProtection="1">
      <protection hidden="1"/>
    </xf>
    <xf numFmtId="165" fontId="0" fillId="0" borderId="14" xfId="0" applyNumberFormat="1" applyBorder="1" applyProtection="1">
      <protection hidden="1"/>
    </xf>
    <xf numFmtId="165" fontId="0" fillId="0" borderId="22" xfId="0" applyNumberFormat="1" applyBorder="1" applyProtection="1">
      <protection hidden="1"/>
    </xf>
    <xf numFmtId="165" fontId="1" fillId="0" borderId="18" xfId="0" applyNumberFormat="1" applyFon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35" xfId="0" applyBorder="1" applyProtection="1">
      <protection hidden="1"/>
    </xf>
    <xf numFmtId="0" fontId="6" fillId="0" borderId="14" xfId="2" applyFont="1" applyBorder="1" applyAlignment="1" applyProtection="1">
      <alignment horizontal="right"/>
      <protection hidden="1"/>
    </xf>
    <xf numFmtId="0" fontId="6" fillId="0" borderId="45" xfId="2" applyFont="1" applyBorder="1" applyAlignment="1" applyProtection="1">
      <alignment horizontal="right"/>
      <protection hidden="1"/>
    </xf>
    <xf numFmtId="0" fontId="6" fillId="0" borderId="19" xfId="2" applyFont="1" applyBorder="1" applyAlignment="1" applyProtection="1">
      <alignment horizontal="right"/>
      <protection hidden="1"/>
    </xf>
    <xf numFmtId="0" fontId="0" fillId="0" borderId="43" xfId="0" applyBorder="1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0" fontId="6" fillId="0" borderId="10" xfId="0" applyFont="1" applyBorder="1"/>
    <xf numFmtId="0" fontId="10" fillId="0" borderId="64" xfId="0" applyFont="1" applyBorder="1" applyAlignment="1">
      <alignment horizontal="right"/>
    </xf>
    <xf numFmtId="0" fontId="0" fillId="0" borderId="72" xfId="0" applyBorder="1" applyAlignment="1" applyProtection="1">
      <alignment horizontal="center"/>
      <protection hidden="1"/>
    </xf>
    <xf numFmtId="165" fontId="0" fillId="0" borderId="44" xfId="0" applyNumberFormat="1" applyBorder="1" applyProtection="1">
      <protection hidden="1"/>
    </xf>
    <xf numFmtId="165" fontId="0" fillId="0" borderId="45" xfId="0" applyNumberFormat="1" applyBorder="1" applyProtection="1">
      <protection hidden="1"/>
    </xf>
    <xf numFmtId="165" fontId="0" fillId="0" borderId="46" xfId="0" applyNumberFormat="1" applyBorder="1" applyProtection="1">
      <protection hidden="1"/>
    </xf>
    <xf numFmtId="165" fontId="1" fillId="0" borderId="43" xfId="0" applyNumberFormat="1" applyFont="1" applyBorder="1" applyProtection="1">
      <protection hidden="1"/>
    </xf>
    <xf numFmtId="14" fontId="0" fillId="0" borderId="43" xfId="0" applyNumberFormat="1" applyBorder="1" applyProtection="1">
      <protection hidden="1"/>
    </xf>
    <xf numFmtId="0" fontId="0" fillId="0" borderId="47" xfId="0" applyBorder="1" applyProtection="1">
      <protection hidden="1"/>
    </xf>
    <xf numFmtId="1" fontId="6" fillId="0" borderId="10" xfId="2" applyNumberFormat="1" applyFont="1" applyBorder="1" applyProtection="1">
      <protection hidden="1"/>
    </xf>
    <xf numFmtId="49" fontId="6" fillId="0" borderId="10" xfId="2" applyNumberFormat="1" applyFont="1" applyBorder="1" applyAlignment="1" applyProtection="1">
      <alignment horizontal="right"/>
      <protection hidden="1"/>
    </xf>
    <xf numFmtId="0" fontId="0" fillId="0" borderId="59" xfId="0" applyBorder="1" applyAlignment="1" applyProtection="1">
      <alignment horizontal="center"/>
      <protection hidden="1"/>
    </xf>
    <xf numFmtId="165" fontId="0" fillId="0" borderId="25" xfId="0" applyNumberFormat="1" applyBorder="1" applyProtection="1">
      <protection hidden="1"/>
    </xf>
    <xf numFmtId="165" fontId="0" fillId="0" borderId="56" xfId="0" applyNumberFormat="1" applyBorder="1" applyProtection="1">
      <protection hidden="1"/>
    </xf>
    <xf numFmtId="165" fontId="0" fillId="0" borderId="57" xfId="0" applyNumberFormat="1" applyBorder="1" applyProtection="1">
      <protection hidden="1"/>
    </xf>
    <xf numFmtId="165" fontId="1" fillId="0" borderId="13" xfId="0" applyNumberFormat="1" applyFont="1" applyBorder="1" applyProtection="1">
      <protection hidden="1"/>
    </xf>
    <xf numFmtId="14" fontId="0" fillId="0" borderId="13" xfId="0" applyNumberForma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24" xfId="0" applyBorder="1" applyProtection="1">
      <protection hidden="1"/>
    </xf>
    <xf numFmtId="0" fontId="6" fillId="0" borderId="56" xfId="2" applyFont="1" applyBorder="1" applyAlignment="1" applyProtection="1">
      <alignment horizontal="right"/>
      <protection hidden="1"/>
    </xf>
    <xf numFmtId="0" fontId="6" fillId="0" borderId="23" xfId="2" applyFont="1" applyBorder="1" applyAlignment="1" applyProtection="1">
      <alignment horizontal="right"/>
      <protection hidden="1"/>
    </xf>
    <xf numFmtId="49" fontId="6" fillId="0" borderId="64" xfId="2" applyNumberFormat="1" applyFont="1" applyBorder="1" applyAlignment="1" applyProtection="1">
      <alignment horizontal="right"/>
      <protection hidden="1"/>
    </xf>
    <xf numFmtId="0" fontId="0" fillId="0" borderId="32" xfId="0" applyBorder="1" applyAlignment="1" applyProtection="1">
      <alignment horizontal="center"/>
      <protection hidden="1"/>
    </xf>
    <xf numFmtId="1" fontId="6" fillId="0" borderId="32" xfId="2" applyNumberFormat="1" applyFont="1" applyBorder="1" applyProtection="1">
      <protection hidden="1"/>
    </xf>
    <xf numFmtId="49" fontId="6" fillId="0" borderId="33" xfId="2" applyNumberFormat="1" applyFont="1" applyBorder="1" applyAlignment="1" applyProtection="1">
      <alignment horizontal="right"/>
      <protection hidden="1"/>
    </xf>
    <xf numFmtId="0" fontId="0" fillId="0" borderId="49" xfId="0" applyBorder="1" applyAlignment="1" applyProtection="1">
      <alignment horizontal="center"/>
      <protection hidden="1"/>
    </xf>
    <xf numFmtId="165" fontId="0" fillId="0" borderId="38" xfId="0" applyNumberFormat="1" applyBorder="1" applyProtection="1">
      <protection hidden="1"/>
    </xf>
    <xf numFmtId="165" fontId="0" fillId="0" borderId="39" xfId="0" applyNumberFormat="1" applyBorder="1" applyProtection="1">
      <protection hidden="1"/>
    </xf>
    <xf numFmtId="165" fontId="0" fillId="0" borderId="40" xfId="0" applyNumberFormat="1" applyBorder="1" applyProtection="1">
      <protection hidden="1"/>
    </xf>
    <xf numFmtId="165" fontId="1" fillId="0" borderId="5" xfId="0" applyNumberFormat="1" applyFont="1" applyBorder="1" applyProtection="1">
      <protection hidden="1"/>
    </xf>
    <xf numFmtId="14" fontId="0" fillId="0" borderId="5" xfId="0" applyNumberForma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42" xfId="0" applyBorder="1" applyProtection="1">
      <protection hidden="1"/>
    </xf>
    <xf numFmtId="0" fontId="6" fillId="0" borderId="39" xfId="2" applyFont="1" applyBorder="1" applyAlignment="1" applyProtection="1">
      <alignment horizontal="right"/>
      <protection hidden="1"/>
    </xf>
    <xf numFmtId="0" fontId="6" fillId="0" borderId="51" xfId="2" applyFont="1" applyBorder="1" applyAlignment="1" applyProtection="1">
      <alignment horizontal="right"/>
      <protection hidden="1"/>
    </xf>
    <xf numFmtId="1" fontId="6" fillId="0" borderId="14" xfId="2" applyNumberFormat="1" applyFont="1" applyBorder="1" applyProtection="1">
      <protection hidden="1"/>
    </xf>
    <xf numFmtId="49" fontId="6" fillId="0" borderId="14" xfId="2" applyNumberFormat="1" applyFont="1" applyBorder="1" applyAlignment="1" applyProtection="1">
      <alignment horizontal="right"/>
      <protection hidden="1"/>
    </xf>
    <xf numFmtId="49" fontId="6" fillId="0" borderId="32" xfId="2" applyNumberFormat="1" applyFont="1" applyBorder="1" applyAlignment="1" applyProtection="1">
      <alignment horizontal="right"/>
      <protection hidden="1"/>
    </xf>
    <xf numFmtId="0" fontId="0" fillId="0" borderId="3" xfId="0" applyBorder="1" applyAlignment="1" applyProtection="1">
      <alignment horizontal="center"/>
      <protection hidden="1"/>
    </xf>
    <xf numFmtId="165" fontId="0" fillId="0" borderId="52" xfId="0" applyNumberFormat="1" applyBorder="1" applyProtection="1">
      <protection hidden="1"/>
    </xf>
    <xf numFmtId="165" fontId="0" fillId="0" borderId="53" xfId="0" applyNumberFormat="1" applyBorder="1" applyProtection="1">
      <protection hidden="1"/>
    </xf>
    <xf numFmtId="165" fontId="0" fillId="0" borderId="54" xfId="0" applyNumberFormat="1" applyBorder="1" applyProtection="1">
      <protection hidden="1"/>
    </xf>
    <xf numFmtId="165" fontId="1" fillId="0" borderId="48" xfId="0" applyNumberFormat="1" applyFont="1" applyBorder="1" applyProtection="1">
      <protection hidden="1"/>
    </xf>
    <xf numFmtId="14" fontId="0" fillId="0" borderId="48" xfId="0" applyNumberFormat="1" applyBorder="1" applyProtection="1">
      <protection hidden="1"/>
    </xf>
    <xf numFmtId="0" fontId="0" fillId="0" borderId="48" xfId="0" applyBorder="1" applyProtection="1">
      <protection hidden="1"/>
    </xf>
    <xf numFmtId="0" fontId="0" fillId="0" borderId="55" xfId="0" applyBorder="1" applyProtection="1">
      <protection hidden="1"/>
    </xf>
    <xf numFmtId="0" fontId="6" fillId="0" borderId="53" xfId="2" applyFont="1" applyBorder="1" applyAlignment="1" applyProtection="1">
      <alignment horizontal="right"/>
      <protection hidden="1"/>
    </xf>
    <xf numFmtId="0" fontId="6" fillId="0" borderId="0" xfId="2" applyFont="1" applyAlignment="1" applyProtection="1">
      <alignment horizontal="right"/>
      <protection hidden="1"/>
    </xf>
    <xf numFmtId="49" fontId="6" fillId="0" borderId="34" xfId="2" applyNumberFormat="1" applyFont="1" applyBorder="1" applyAlignment="1" applyProtection="1">
      <alignment horizontal="right"/>
      <protection hidden="1"/>
    </xf>
    <xf numFmtId="0" fontId="6" fillId="0" borderId="29" xfId="2" applyFont="1" applyBorder="1" applyAlignment="1" applyProtection="1">
      <alignment horizontal="right"/>
      <protection hidden="1"/>
    </xf>
    <xf numFmtId="0" fontId="0" fillId="0" borderId="56" xfId="0" applyBorder="1" applyAlignment="1" applyProtection="1">
      <alignment horizontal="center"/>
      <protection hidden="1"/>
    </xf>
    <xf numFmtId="1" fontId="6" fillId="0" borderId="56" xfId="2" applyNumberFormat="1" applyFont="1" applyBorder="1" applyProtection="1">
      <protection hidden="1"/>
    </xf>
    <xf numFmtId="49" fontId="6" fillId="0" borderId="56" xfId="2" applyNumberFormat="1" applyFont="1" applyBorder="1" applyAlignment="1" applyProtection="1">
      <alignment horizontal="right"/>
      <protection hidden="1"/>
    </xf>
    <xf numFmtId="49" fontId="6" fillId="0" borderId="75" xfId="2" applyNumberFormat="1" applyFont="1" applyBorder="1" applyAlignment="1" applyProtection="1">
      <alignment horizontal="right"/>
      <protection hidden="1"/>
    </xf>
    <xf numFmtId="0" fontId="0" fillId="0" borderId="50" xfId="0" applyBorder="1" applyAlignment="1" applyProtection="1">
      <alignment horizontal="center"/>
      <protection hidden="1"/>
    </xf>
    <xf numFmtId="164" fontId="8" fillId="0" borderId="5" xfId="1" applyNumberFormat="1" applyFont="1" applyBorder="1" applyAlignment="1" applyProtection="1">
      <alignment horizontal="center"/>
      <protection hidden="1"/>
    </xf>
    <xf numFmtId="164" fontId="8" fillId="0" borderId="42" xfId="1" applyNumberFormat="1" applyFont="1" applyBorder="1" applyAlignment="1" applyProtection="1">
      <alignment horizontal="right"/>
      <protection hidden="1"/>
    </xf>
    <xf numFmtId="164" fontId="8" fillId="0" borderId="38" xfId="1" applyNumberFormat="1" applyFont="1" applyBorder="1" applyAlignment="1" applyProtection="1">
      <alignment horizontal="right"/>
      <protection hidden="1"/>
    </xf>
    <xf numFmtId="164" fontId="8" fillId="0" borderId="58" xfId="1" applyNumberFormat="1" applyFont="1" applyBorder="1" applyAlignment="1" applyProtection="1">
      <alignment horizontal="right"/>
      <protection hidden="1"/>
    </xf>
    <xf numFmtId="164" fontId="9" fillId="0" borderId="5" xfId="1" applyNumberFormat="1" applyFont="1" applyBorder="1" applyAlignment="1" applyProtection="1">
      <alignment horizontal="right"/>
      <protection hidden="1"/>
    </xf>
    <xf numFmtId="164" fontId="0" fillId="0" borderId="0" xfId="0" applyNumberFormat="1"/>
    <xf numFmtId="1" fontId="36" fillId="0" borderId="10" xfId="2" applyNumberFormat="1" applyFont="1" applyBorder="1" applyProtection="1">
      <protection hidden="1"/>
    </xf>
    <xf numFmtId="0" fontId="37" fillId="0" borderId="10" xfId="0" applyFont="1" applyBorder="1"/>
    <xf numFmtId="164" fontId="1" fillId="2" borderId="0" xfId="0" applyNumberFormat="1" applyFont="1" applyFill="1" applyProtection="1"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9" fillId="3" borderId="26" xfId="0" applyFont="1" applyFill="1" applyBorder="1" applyAlignment="1">
      <alignment horizontal="center" vertical="center"/>
    </xf>
    <xf numFmtId="0" fontId="38" fillId="3" borderId="0" xfId="0" applyFont="1" applyFill="1" applyProtection="1">
      <protection hidden="1"/>
    </xf>
    <xf numFmtId="0" fontId="38" fillId="3" borderId="0" xfId="0" applyFont="1" applyFill="1"/>
    <xf numFmtId="0" fontId="0" fillId="0" borderId="51" xfId="0" applyBorder="1" applyAlignment="1" applyProtection="1">
      <alignment horizontal="center"/>
      <protection hidden="1"/>
    </xf>
    <xf numFmtId="49" fontId="6" fillId="0" borderId="51" xfId="2" applyNumberFormat="1" applyFont="1" applyBorder="1" applyAlignment="1" applyProtection="1">
      <alignment horizontal="right"/>
      <protection hidden="1"/>
    </xf>
    <xf numFmtId="165" fontId="0" fillId="0" borderId="42" xfId="0" applyNumberFormat="1" applyBorder="1" applyProtection="1">
      <protection hidden="1"/>
    </xf>
    <xf numFmtId="165" fontId="0" fillId="0" borderId="51" xfId="0" applyNumberFormat="1" applyBorder="1" applyProtection="1">
      <protection hidden="1"/>
    </xf>
    <xf numFmtId="14" fontId="0" fillId="0" borderId="0" xfId="0" applyNumberFormat="1" applyProtection="1">
      <protection hidden="1"/>
    </xf>
    <xf numFmtId="165" fontId="0" fillId="0" borderId="58" xfId="0" applyNumberFormat="1" applyBorder="1" applyProtection="1">
      <protection hidden="1"/>
    </xf>
    <xf numFmtId="1" fontId="2" fillId="3" borderId="58" xfId="1" applyNumberFormat="1" applyFont="1" applyFill="1" applyBorder="1" applyAlignment="1" applyProtection="1">
      <alignment horizontal="right"/>
      <protection hidden="1"/>
    </xf>
    <xf numFmtId="164" fontId="8" fillId="0" borderId="3" xfId="1" applyNumberFormat="1" applyFont="1" applyBorder="1" applyAlignment="1" applyProtection="1">
      <alignment horizontal="right"/>
      <protection hidden="1"/>
    </xf>
    <xf numFmtId="0" fontId="0" fillId="0" borderId="73" xfId="0" applyBorder="1" applyAlignment="1" applyProtection="1">
      <alignment horizontal="center"/>
      <protection hidden="1"/>
    </xf>
    <xf numFmtId="1" fontId="6" fillId="0" borderId="73" xfId="2" applyNumberFormat="1" applyFont="1" applyBorder="1" applyProtection="1">
      <protection hidden="1"/>
    </xf>
    <xf numFmtId="0" fontId="39" fillId="0" borderId="10" xfId="0" applyFont="1" applyBorder="1"/>
    <xf numFmtId="0" fontId="7" fillId="0" borderId="10" xfId="1" applyFont="1" applyBorder="1" applyAlignment="1" applyProtection="1">
      <alignment horizontal="center"/>
      <protection hidden="1"/>
    </xf>
    <xf numFmtId="0" fontId="9" fillId="3" borderId="55" xfId="0" applyFont="1" applyFill="1" applyBorder="1" applyAlignment="1">
      <alignment horizontal="center" vertical="center"/>
    </xf>
    <xf numFmtId="49" fontId="6" fillId="0" borderId="73" xfId="2" applyNumberFormat="1" applyFont="1" applyBorder="1" applyAlignment="1" applyProtection="1">
      <alignment horizontal="right"/>
      <protection hidden="1"/>
    </xf>
    <xf numFmtId="1" fontId="8" fillId="0" borderId="45" xfId="1" applyNumberFormat="1" applyFont="1" applyBorder="1" applyAlignment="1" applyProtection="1">
      <alignment horizontal="center"/>
      <protection hidden="1"/>
    </xf>
    <xf numFmtId="0" fontId="39" fillId="0" borderId="10" xfId="0" applyFont="1" applyBorder="1" applyAlignment="1">
      <alignment horizontal="right"/>
    </xf>
    <xf numFmtId="0" fontId="9" fillId="3" borderId="7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14" fontId="0" fillId="0" borderId="3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9" fillId="0" borderId="10" xfId="1" applyNumberFormat="1" applyFont="1" applyBorder="1" applyAlignment="1" applyProtection="1">
      <alignment horizontal="right"/>
      <protection hidden="1"/>
    </xf>
    <xf numFmtId="0" fontId="1" fillId="0" borderId="10" xfId="0" applyFont="1" applyBorder="1"/>
    <xf numFmtId="0" fontId="9" fillId="3" borderId="70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5" fillId="3" borderId="70" xfId="0" applyFont="1" applyFill="1" applyBorder="1" applyAlignment="1">
      <alignment horizontal="center" vertical="center" textRotation="90"/>
    </xf>
    <xf numFmtId="0" fontId="35" fillId="3" borderId="1" xfId="0" applyFont="1" applyFill="1" applyBorder="1" applyAlignment="1">
      <alignment horizontal="center" vertical="center" textRotation="90"/>
    </xf>
    <xf numFmtId="0" fontId="35" fillId="3" borderId="58" xfId="0" applyFont="1" applyFill="1" applyBorder="1" applyAlignment="1">
      <alignment horizontal="center" vertical="center" textRotation="90"/>
    </xf>
    <xf numFmtId="0" fontId="12" fillId="3" borderId="70" xfId="0" applyFont="1" applyFill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center" vertical="center" textRotation="90"/>
    </xf>
    <xf numFmtId="0" fontId="12" fillId="3" borderId="58" xfId="0" applyFont="1" applyFill="1" applyBorder="1" applyAlignment="1">
      <alignment horizontal="center" vertical="center" textRotation="90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3" fillId="3" borderId="30" xfId="0" applyFont="1" applyFill="1" applyBorder="1" applyAlignment="1" applyProtection="1">
      <alignment horizontal="center" vertical="center" wrapText="1"/>
      <protection hidden="1"/>
    </xf>
    <xf numFmtId="0" fontId="3" fillId="3" borderId="76" xfId="0" applyFont="1" applyFill="1" applyBorder="1" applyAlignment="1" applyProtection="1">
      <alignment horizontal="center" vertical="center" wrapText="1"/>
      <protection hidden="1"/>
    </xf>
    <xf numFmtId="0" fontId="2" fillId="0" borderId="70" xfId="1" applyFont="1" applyBorder="1" applyAlignment="1" applyProtection="1">
      <alignment horizontal="center" vertical="center" wrapText="1"/>
      <protection hidden="1"/>
    </xf>
    <xf numFmtId="0" fontId="2" fillId="0" borderId="71" xfId="1" applyFont="1" applyBorder="1" applyAlignment="1" applyProtection="1">
      <alignment horizontal="center" vertical="center" wrapText="1"/>
      <protection hidden="1"/>
    </xf>
    <xf numFmtId="0" fontId="2" fillId="0" borderId="14" xfId="1" applyFont="1" applyBorder="1" applyAlignment="1" applyProtection="1">
      <alignment horizontal="center" vertical="center"/>
      <protection hidden="1"/>
    </xf>
    <xf numFmtId="0" fontId="2" fillId="0" borderId="73" xfId="1" applyFont="1" applyBorder="1" applyAlignment="1" applyProtection="1">
      <alignment horizontal="center" vertical="center"/>
      <protection hidden="1"/>
    </xf>
    <xf numFmtId="0" fontId="2" fillId="0" borderId="34" xfId="1" applyFont="1" applyBorder="1" applyAlignment="1" applyProtection="1">
      <alignment horizontal="center" vertical="center"/>
      <protection hidden="1"/>
    </xf>
    <xf numFmtId="0" fontId="2" fillId="0" borderId="74" xfId="1" applyFont="1" applyBorder="1" applyAlignment="1" applyProtection="1">
      <alignment horizontal="center" vertical="center"/>
      <protection hidden="1"/>
    </xf>
    <xf numFmtId="0" fontId="2" fillId="0" borderId="15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65" xfId="0" applyFont="1" applyBorder="1" applyAlignment="1" applyProtection="1">
      <alignment horizontal="center" vertical="center" wrapText="1"/>
      <protection hidden="1"/>
    </xf>
    <xf numFmtId="0" fontId="1" fillId="0" borderId="62" xfId="0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horizontal="center" vertical="center"/>
      <protection hidden="1"/>
    </xf>
    <xf numFmtId="0" fontId="2" fillId="0" borderId="7" xfId="1" applyFont="1" applyBorder="1" applyAlignment="1" applyProtection="1">
      <alignment horizontal="center" vertical="center"/>
      <protection hidden="1"/>
    </xf>
    <xf numFmtId="14" fontId="2" fillId="0" borderId="27" xfId="0" applyNumberFormat="1" applyFont="1" applyBorder="1" applyAlignment="1" applyProtection="1">
      <alignment horizontal="center" vertical="center" wrapText="1"/>
      <protection hidden="1"/>
    </xf>
    <xf numFmtId="14" fontId="2" fillId="0" borderId="28" xfId="0" applyNumberFormat="1" applyFont="1" applyBorder="1" applyAlignment="1" applyProtection="1">
      <alignment horizontal="center" vertical="center" wrapText="1"/>
      <protection hidden="1"/>
    </xf>
    <xf numFmtId="0" fontId="1" fillId="0" borderId="66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36" xfId="0" applyFont="1" applyBorder="1" applyAlignment="1" applyProtection="1">
      <alignment horizontal="center" vertical="center" wrapText="1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center" vertical="center" wrapText="1"/>
      <protection hidden="1"/>
    </xf>
    <xf numFmtId="0" fontId="0" fillId="0" borderId="69" xfId="0" applyBorder="1" applyAlignment="1">
      <alignment horizontal="center"/>
    </xf>
    <xf numFmtId="0" fontId="0" fillId="0" borderId="68" xfId="0" applyBorder="1" applyAlignment="1">
      <alignment horizontal="center"/>
    </xf>
  </cellXfs>
  <cellStyles count="5">
    <cellStyle name="Hyperlink" xfId="4" xr:uid="{00000000-000B-0000-0000-000008000000}"/>
    <cellStyle name="Hypertextové prepojenie" xfId="3" builtinId="8"/>
    <cellStyle name="Normálna" xfId="0" builtinId="0"/>
    <cellStyle name="normálne_Hárok1" xfId="1" xr:uid="{7546AF48-6DD7-4B22-B2CA-80534952BF68}"/>
    <cellStyle name="normálne_Mesto Vzorové  Podklady o spotrebe EE a tabuľka odberných miest - vzor na vyplnenie (2)" xfId="2" xr:uid="{F114809E-42A9-46E0-B742-4C2D6B017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pslm.sk/" TargetMode="External"/><Relationship Id="rId2" Type="http://schemas.openxmlformats.org/officeDocument/2006/relationships/hyperlink" Target="mailto:vpslm@vpslm.sk" TargetMode="External"/><Relationship Id="rId1" Type="http://schemas.openxmlformats.org/officeDocument/2006/relationships/hyperlink" Target="https://www.mikulas.sk/" TargetMode="External"/><Relationship Id="rId5" Type="http://schemas.openxmlformats.org/officeDocument/2006/relationships/hyperlink" Target="mailto:adlerova@gmail.com" TargetMode="External"/><Relationship Id="rId4" Type="http://schemas.openxmlformats.org/officeDocument/2006/relationships/hyperlink" Target="http://www.zsaslm.s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sbublinka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05"/>
  <sheetViews>
    <sheetView showGridLines="0" tabSelected="1" zoomScale="90" zoomScaleNormal="90" workbookViewId="0">
      <pane xSplit="4" ySplit="11" topLeftCell="U69" activePane="bottomRight" state="frozen"/>
      <selection pane="topRight" activeCell="E1" sqref="E1"/>
      <selection pane="bottomLeft" activeCell="A12" sqref="A12"/>
      <selection pane="bottomRight" activeCell="AD85" sqref="AD85"/>
    </sheetView>
  </sheetViews>
  <sheetFormatPr defaultColWidth="9.140625" defaultRowHeight="15" x14ac:dyDescent="0.25"/>
  <cols>
    <col min="1" max="1" width="45.140625" style="175" bestFit="1" customWidth="1"/>
    <col min="2" max="2" width="5.85546875" customWidth="1"/>
    <col min="3" max="3" width="42.5703125" customWidth="1"/>
    <col min="4" max="4" width="22" customWidth="1"/>
    <col min="5" max="5" width="13.140625" customWidth="1"/>
    <col min="6" max="6" width="13" customWidth="1"/>
    <col min="7" max="7" width="13.5703125" customWidth="1"/>
    <col min="8" max="9" width="13.85546875" customWidth="1"/>
    <col min="10" max="10" width="14.7109375" customWidth="1"/>
    <col min="11" max="11" width="13.42578125" customWidth="1"/>
    <col min="12" max="12" width="10.7109375" customWidth="1"/>
    <col min="13" max="13" width="15.5703125" customWidth="1"/>
    <col min="14" max="14" width="15.85546875" customWidth="1"/>
    <col min="15" max="15" width="11.42578125" customWidth="1"/>
    <col min="16" max="17" width="13.42578125" customWidth="1"/>
    <col min="18" max="18" width="12" customWidth="1"/>
    <col min="19" max="19" width="12.5703125" customWidth="1"/>
    <col min="20" max="20" width="17" bestFit="1" customWidth="1"/>
    <col min="21" max="21" width="19" customWidth="1"/>
    <col min="22" max="22" width="11.7109375" customWidth="1"/>
    <col min="23" max="23" width="11.85546875" customWidth="1"/>
    <col min="25" max="25" width="12.28515625" customWidth="1"/>
    <col min="26" max="27" width="11.7109375" customWidth="1"/>
    <col min="28" max="28" width="15.28515625" customWidth="1"/>
  </cols>
  <sheetData>
    <row r="1" spans="1:35" ht="15" customHeight="1" x14ac:dyDescent="0.25">
      <c r="A1" s="231" t="s">
        <v>764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69"/>
      <c r="W1" s="69"/>
      <c r="X1" s="69"/>
      <c r="Y1" s="69"/>
      <c r="Z1" s="69"/>
      <c r="AA1" s="69"/>
      <c r="AB1" s="69"/>
    </row>
    <row r="2" spans="1:35" x14ac:dyDescent="0.25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69"/>
      <c r="W2" s="69"/>
      <c r="X2" s="69"/>
      <c r="Y2" s="69"/>
      <c r="Z2" s="69"/>
      <c r="AA2" s="69"/>
      <c r="AB2" s="69"/>
    </row>
    <row r="3" spans="1:35" x14ac:dyDescent="0.25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69"/>
      <c r="W3" s="69"/>
      <c r="X3" s="69"/>
      <c r="Y3" s="69"/>
      <c r="Z3" s="69"/>
      <c r="AA3" s="69"/>
      <c r="AB3" s="69"/>
    </row>
    <row r="4" spans="1:35" ht="15.75" thickBot="1" x14ac:dyDescent="0.3">
      <c r="A4" s="170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9"/>
      <c r="W4" s="69"/>
      <c r="X4" s="69"/>
      <c r="Y4" s="69"/>
      <c r="Z4" s="69"/>
      <c r="AA4" s="69"/>
      <c r="AB4" s="69"/>
    </row>
    <row r="5" spans="1:35" ht="19.899999999999999" customHeight="1" x14ac:dyDescent="0.25">
      <c r="A5" s="171"/>
      <c r="B5" s="70"/>
      <c r="C5" s="233" t="s">
        <v>0</v>
      </c>
      <c r="D5" s="235" t="s">
        <v>1</v>
      </c>
      <c r="E5" s="237" t="s">
        <v>2</v>
      </c>
      <c r="F5" s="233" t="s">
        <v>751</v>
      </c>
      <c r="G5" s="235"/>
      <c r="H5" s="235"/>
      <c r="I5" s="235"/>
      <c r="J5" s="235"/>
      <c r="K5" s="235"/>
      <c r="L5" s="235"/>
      <c r="M5" s="239"/>
      <c r="N5" s="240" t="s">
        <v>752</v>
      </c>
      <c r="O5" s="235"/>
      <c r="P5" s="235"/>
      <c r="Q5" s="235"/>
      <c r="R5" s="235"/>
      <c r="S5" s="235"/>
      <c r="T5" s="235"/>
      <c r="U5" s="239"/>
      <c r="V5" s="69"/>
      <c r="W5" s="69"/>
      <c r="X5" s="69"/>
      <c r="Y5" s="69"/>
      <c r="Z5" s="69"/>
      <c r="AA5" s="69"/>
      <c r="AB5" s="69"/>
    </row>
    <row r="6" spans="1:35" ht="19.899999999999999" customHeight="1" thickBot="1" x14ac:dyDescent="0.3">
      <c r="A6" s="171"/>
      <c r="B6" s="70"/>
      <c r="C6" s="234"/>
      <c r="D6" s="236"/>
      <c r="E6" s="238"/>
      <c r="F6" s="71" t="s">
        <v>3</v>
      </c>
      <c r="G6" s="72" t="s">
        <v>4</v>
      </c>
      <c r="H6" s="72" t="s">
        <v>5</v>
      </c>
      <c r="I6" s="72" t="s">
        <v>6</v>
      </c>
      <c r="J6" s="72" t="s">
        <v>7</v>
      </c>
      <c r="K6" s="72" t="s">
        <v>8</v>
      </c>
      <c r="L6" s="72" t="s">
        <v>9</v>
      </c>
      <c r="M6" s="73" t="s">
        <v>10</v>
      </c>
      <c r="N6" s="74" t="s">
        <v>3</v>
      </c>
      <c r="O6" s="72" t="s">
        <v>4</v>
      </c>
      <c r="P6" s="72" t="s">
        <v>5</v>
      </c>
      <c r="Q6" s="72" t="s">
        <v>6</v>
      </c>
      <c r="R6" s="72" t="s">
        <v>7</v>
      </c>
      <c r="S6" s="72" t="s">
        <v>8</v>
      </c>
      <c r="T6" s="72" t="s">
        <v>9</v>
      </c>
      <c r="U6" s="73" t="s">
        <v>10</v>
      </c>
      <c r="V6" s="69"/>
      <c r="W6" s="69"/>
      <c r="X6" s="69"/>
      <c r="Y6" s="69"/>
      <c r="Z6" s="69"/>
      <c r="AA6" s="69"/>
      <c r="AB6" s="69"/>
    </row>
    <row r="7" spans="1:35" ht="19.899999999999999" customHeight="1" thickBot="1" x14ac:dyDescent="0.3">
      <c r="A7" s="171"/>
      <c r="B7" s="70"/>
      <c r="C7" s="75">
        <v>1</v>
      </c>
      <c r="D7" s="76">
        <v>19</v>
      </c>
      <c r="E7" s="77">
        <v>176</v>
      </c>
      <c r="F7" s="78">
        <v>253.71199999999996</v>
      </c>
      <c r="G7" s="79">
        <v>432.85715000000005</v>
      </c>
      <c r="H7" s="79">
        <v>434.90645000000001</v>
      </c>
      <c r="I7" s="79">
        <v>3</v>
      </c>
      <c r="J7" s="79">
        <v>642.75950000000012</v>
      </c>
      <c r="K7" s="76">
        <v>6.3140000000000001</v>
      </c>
      <c r="L7" s="76">
        <v>170.71850000000001</v>
      </c>
      <c r="M7" s="80">
        <v>1944.2676000000001</v>
      </c>
      <c r="N7" s="81">
        <v>507.42399999999992</v>
      </c>
      <c r="O7" s="76">
        <v>865.71430000000009</v>
      </c>
      <c r="P7" s="76">
        <v>869.81290000000001</v>
      </c>
      <c r="Q7" s="76">
        <v>6</v>
      </c>
      <c r="R7" s="76">
        <v>1285.5190000000002</v>
      </c>
      <c r="S7" s="76">
        <v>12.628</v>
      </c>
      <c r="T7" s="76">
        <v>341.43700000000001</v>
      </c>
      <c r="U7" s="82">
        <v>3888.5352000000003</v>
      </c>
      <c r="V7" s="69"/>
      <c r="W7" s="69"/>
      <c r="X7" s="69"/>
      <c r="Y7" s="69"/>
      <c r="Z7" s="69"/>
      <c r="AA7" s="69"/>
      <c r="AB7" s="69"/>
    </row>
    <row r="8" spans="1:35" ht="19.899999999999999" customHeight="1" x14ac:dyDescent="0.25">
      <c r="A8" s="172"/>
      <c r="B8" s="70"/>
      <c r="C8" s="68"/>
      <c r="D8" s="68"/>
      <c r="E8" s="68"/>
      <c r="F8" s="83"/>
      <c r="G8" s="68"/>
      <c r="H8" s="69"/>
      <c r="I8" s="69"/>
      <c r="J8" s="69"/>
      <c r="K8" s="69"/>
      <c r="L8" s="69"/>
      <c r="M8" s="84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</row>
    <row r="9" spans="1:35" ht="15.75" thickBot="1" x14ac:dyDescent="0.3">
      <c r="A9" s="232"/>
      <c r="B9" s="232"/>
      <c r="C9" s="232"/>
      <c r="D9" s="232"/>
      <c r="E9" s="232"/>
      <c r="F9" s="232"/>
      <c r="G9" s="232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</row>
    <row r="10" spans="1:35" ht="19.899999999999999" customHeight="1" thickBot="1" x14ac:dyDescent="0.3">
      <c r="A10" s="209" t="s">
        <v>11</v>
      </c>
      <c r="B10" s="211" t="s">
        <v>12</v>
      </c>
      <c r="C10" s="213" t="s">
        <v>13</v>
      </c>
      <c r="D10" s="215" t="s">
        <v>14</v>
      </c>
      <c r="E10" s="85" t="s">
        <v>15</v>
      </c>
      <c r="F10" s="225" t="s">
        <v>751</v>
      </c>
      <c r="G10" s="226"/>
      <c r="H10" s="226"/>
      <c r="I10" s="226"/>
      <c r="J10" s="226"/>
      <c r="K10" s="226"/>
      <c r="L10" s="226"/>
      <c r="M10" s="217" t="s">
        <v>16</v>
      </c>
      <c r="N10" s="225" t="s">
        <v>752</v>
      </c>
      <c r="O10" s="226"/>
      <c r="P10" s="226"/>
      <c r="Q10" s="226"/>
      <c r="R10" s="226"/>
      <c r="S10" s="226"/>
      <c r="T10" s="226"/>
      <c r="U10" s="217" t="s">
        <v>16</v>
      </c>
      <c r="V10" s="227" t="s">
        <v>17</v>
      </c>
      <c r="W10" s="219" t="s">
        <v>18</v>
      </c>
      <c r="X10" s="219" t="s">
        <v>19</v>
      </c>
      <c r="Y10" s="221" t="s">
        <v>20</v>
      </c>
      <c r="Z10" s="223" t="s">
        <v>21</v>
      </c>
      <c r="AA10" s="229" t="s">
        <v>22</v>
      </c>
      <c r="AB10" s="207" t="s">
        <v>23</v>
      </c>
      <c r="AC10" s="69"/>
      <c r="AD10" s="69"/>
      <c r="AE10" s="69"/>
      <c r="AF10" s="69"/>
      <c r="AG10" s="69"/>
      <c r="AH10" s="69"/>
      <c r="AI10" s="69"/>
    </row>
    <row r="11" spans="1:35" ht="19.899999999999999" customHeight="1" thickBot="1" x14ac:dyDescent="0.3">
      <c r="A11" s="210"/>
      <c r="B11" s="212"/>
      <c r="C11" s="214"/>
      <c r="D11" s="216"/>
      <c r="E11" s="86" t="s">
        <v>24</v>
      </c>
      <c r="F11" s="87" t="s">
        <v>3</v>
      </c>
      <c r="G11" s="88" t="s">
        <v>4</v>
      </c>
      <c r="H11" s="88" t="s">
        <v>25</v>
      </c>
      <c r="I11" s="89" t="s">
        <v>6</v>
      </c>
      <c r="J11" s="89" t="s">
        <v>7</v>
      </c>
      <c r="K11" s="89" t="s">
        <v>8</v>
      </c>
      <c r="L11" s="89" t="s">
        <v>9</v>
      </c>
      <c r="M11" s="218"/>
      <c r="N11" s="87" t="s">
        <v>3</v>
      </c>
      <c r="O11" s="88" t="s">
        <v>4</v>
      </c>
      <c r="P11" s="88" t="s">
        <v>25</v>
      </c>
      <c r="Q11" s="89" t="s">
        <v>6</v>
      </c>
      <c r="R11" s="89" t="s">
        <v>7</v>
      </c>
      <c r="S11" s="89" t="s">
        <v>8</v>
      </c>
      <c r="T11" s="89" t="s">
        <v>9</v>
      </c>
      <c r="U11" s="218"/>
      <c r="V11" s="228"/>
      <c r="W11" s="220"/>
      <c r="X11" s="220"/>
      <c r="Y11" s="222"/>
      <c r="Z11" s="224"/>
      <c r="AA11" s="230"/>
      <c r="AB11" s="208"/>
      <c r="AC11" s="69"/>
      <c r="AD11" s="69"/>
      <c r="AE11" s="69"/>
      <c r="AF11" s="69"/>
      <c r="AG11" s="69"/>
      <c r="AH11" s="69"/>
      <c r="AI11" s="69"/>
    </row>
    <row r="12" spans="1:35" x14ac:dyDescent="0.25">
      <c r="A12" s="201" t="s">
        <v>26</v>
      </c>
      <c r="B12" s="90">
        <v>1</v>
      </c>
      <c r="C12" s="91" t="s">
        <v>27</v>
      </c>
      <c r="D12" s="92" t="s">
        <v>28</v>
      </c>
      <c r="E12" s="93" t="s">
        <v>29</v>
      </c>
      <c r="F12" s="94"/>
      <c r="G12" s="95"/>
      <c r="H12" s="95"/>
      <c r="I12" s="95"/>
      <c r="J12" s="95">
        <v>19.135000000000002</v>
      </c>
      <c r="K12" s="95"/>
      <c r="L12" s="96"/>
      <c r="M12" s="97">
        <f>SUM(F12:L12)</f>
        <v>19.135000000000002</v>
      </c>
      <c r="N12" s="94"/>
      <c r="O12" s="95"/>
      <c r="P12" s="95"/>
      <c r="Q12" s="95"/>
      <c r="R12" s="95">
        <v>19.135000000000002</v>
      </c>
      <c r="S12" s="95"/>
      <c r="T12" s="96"/>
      <c r="U12" s="97">
        <f>SUM(N12:T12)</f>
        <v>19.135000000000002</v>
      </c>
      <c r="V12" s="98">
        <v>45658</v>
      </c>
      <c r="W12" s="99" t="s">
        <v>753</v>
      </c>
      <c r="X12" s="100" t="s">
        <v>30</v>
      </c>
      <c r="Y12" s="101"/>
      <c r="Z12" s="102"/>
      <c r="AA12" s="103" t="s">
        <v>31</v>
      </c>
      <c r="AB12" s="104"/>
      <c r="AC12" s="69"/>
      <c r="AD12" s="69"/>
      <c r="AE12" s="69"/>
      <c r="AF12" s="69"/>
      <c r="AG12" s="69"/>
      <c r="AH12" s="69"/>
      <c r="AI12" s="69"/>
    </row>
    <row r="13" spans="1:35" x14ac:dyDescent="0.25">
      <c r="A13" s="202"/>
      <c r="B13" s="105">
        <v>2</v>
      </c>
      <c r="C13" s="106" t="s">
        <v>32</v>
      </c>
      <c r="D13" s="107" t="s">
        <v>33</v>
      </c>
      <c r="E13" s="108" t="s">
        <v>29</v>
      </c>
      <c r="F13" s="109"/>
      <c r="G13" s="110"/>
      <c r="H13" s="110"/>
      <c r="I13" s="110"/>
      <c r="J13" s="110">
        <v>34.033000000000001</v>
      </c>
      <c r="K13" s="110"/>
      <c r="L13" s="111"/>
      <c r="M13" s="112">
        <f>SUM(F13:L13)</f>
        <v>34.033000000000001</v>
      </c>
      <c r="N13" s="109"/>
      <c r="O13" s="110"/>
      <c r="P13" s="110"/>
      <c r="Q13" s="110"/>
      <c r="R13" s="110">
        <v>34.033000000000001</v>
      </c>
      <c r="S13" s="110"/>
      <c r="T13" s="111"/>
      <c r="U13" s="112">
        <f>SUM(N13:T13)</f>
        <v>34.033000000000001</v>
      </c>
      <c r="V13" s="113">
        <v>45658</v>
      </c>
      <c r="W13" s="104" t="s">
        <v>753</v>
      </c>
      <c r="X13" s="114" t="s">
        <v>34</v>
      </c>
      <c r="Y13" s="102"/>
      <c r="Z13" s="102"/>
      <c r="AA13" s="103" t="s">
        <v>31</v>
      </c>
      <c r="AB13" s="104"/>
      <c r="AC13" s="69"/>
      <c r="AD13" s="69"/>
      <c r="AE13" s="69"/>
      <c r="AF13" s="69"/>
      <c r="AG13" s="69"/>
      <c r="AH13" s="69"/>
      <c r="AI13" s="69"/>
    </row>
    <row r="14" spans="1:35" x14ac:dyDescent="0.25">
      <c r="A14" s="202"/>
      <c r="B14" s="105">
        <v>3</v>
      </c>
      <c r="C14" s="106" t="s">
        <v>35</v>
      </c>
      <c r="D14" s="107" t="s">
        <v>36</v>
      </c>
      <c r="E14" s="108" t="s">
        <v>29</v>
      </c>
      <c r="F14" s="109"/>
      <c r="G14" s="110"/>
      <c r="H14" s="110"/>
      <c r="I14" s="110"/>
      <c r="J14" s="110">
        <v>12.154</v>
      </c>
      <c r="K14" s="110"/>
      <c r="L14" s="111"/>
      <c r="M14" s="112">
        <f t="shared" ref="M14:M84" si="0">SUM(F14:L14)</f>
        <v>12.154</v>
      </c>
      <c r="N14" s="109"/>
      <c r="O14" s="110"/>
      <c r="P14" s="110"/>
      <c r="Q14" s="110"/>
      <c r="R14" s="110">
        <v>12.154</v>
      </c>
      <c r="S14" s="110"/>
      <c r="T14" s="111"/>
      <c r="U14" s="112">
        <f t="shared" ref="U14:U84" si="1">SUM(N14:T14)</f>
        <v>12.154</v>
      </c>
      <c r="V14" s="113">
        <v>45658</v>
      </c>
      <c r="W14" s="104" t="s">
        <v>753</v>
      </c>
      <c r="X14" s="114" t="s">
        <v>37</v>
      </c>
      <c r="Y14" s="102"/>
      <c r="Z14" s="102"/>
      <c r="AA14" s="103" t="s">
        <v>31</v>
      </c>
      <c r="AB14" s="104"/>
      <c r="AC14" s="69"/>
      <c r="AD14" s="69"/>
      <c r="AE14" s="69"/>
      <c r="AF14" s="69"/>
      <c r="AG14" s="69"/>
      <c r="AH14" s="69"/>
      <c r="AI14" s="69"/>
    </row>
    <row r="15" spans="1:35" x14ac:dyDescent="0.25">
      <c r="A15" s="202"/>
      <c r="B15" s="105">
        <v>4</v>
      </c>
      <c r="C15" s="106" t="s">
        <v>38</v>
      </c>
      <c r="D15" s="107" t="s">
        <v>39</v>
      </c>
      <c r="E15" s="108" t="s">
        <v>29</v>
      </c>
      <c r="F15" s="109"/>
      <c r="G15" s="110"/>
      <c r="H15" s="110"/>
      <c r="I15" s="110"/>
      <c r="J15" s="110">
        <v>36.19</v>
      </c>
      <c r="K15" s="110"/>
      <c r="L15" s="111"/>
      <c r="M15" s="112">
        <f t="shared" si="0"/>
        <v>36.19</v>
      </c>
      <c r="N15" s="109"/>
      <c r="O15" s="110"/>
      <c r="P15" s="110"/>
      <c r="Q15" s="110"/>
      <c r="R15" s="110">
        <v>36.19</v>
      </c>
      <c r="S15" s="110"/>
      <c r="T15" s="111"/>
      <c r="U15" s="112">
        <f t="shared" si="1"/>
        <v>36.19</v>
      </c>
      <c r="V15" s="113">
        <v>45658</v>
      </c>
      <c r="W15" s="104" t="s">
        <v>753</v>
      </c>
      <c r="X15" s="114" t="s">
        <v>40</v>
      </c>
      <c r="Y15" s="102"/>
      <c r="Z15" s="102"/>
      <c r="AA15" s="103" t="s">
        <v>31</v>
      </c>
      <c r="AB15" s="104"/>
      <c r="AC15" s="69"/>
      <c r="AD15" s="69"/>
      <c r="AE15" s="69"/>
      <c r="AF15" s="69"/>
      <c r="AG15" s="69"/>
      <c r="AH15" s="69"/>
      <c r="AI15" s="69"/>
    </row>
    <row r="16" spans="1:35" x14ac:dyDescent="0.25">
      <c r="A16" s="202"/>
      <c r="B16" s="105">
        <v>5</v>
      </c>
      <c r="C16" s="106" t="s">
        <v>41</v>
      </c>
      <c r="D16" s="107" t="s">
        <v>42</v>
      </c>
      <c r="E16" s="108" t="s">
        <v>29</v>
      </c>
      <c r="F16" s="109"/>
      <c r="G16" s="110"/>
      <c r="H16" s="110"/>
      <c r="I16" s="110"/>
      <c r="J16" s="110">
        <v>45.07</v>
      </c>
      <c r="K16" s="110"/>
      <c r="L16" s="111"/>
      <c r="M16" s="112">
        <f t="shared" si="0"/>
        <v>45.07</v>
      </c>
      <c r="N16" s="109"/>
      <c r="O16" s="110"/>
      <c r="P16" s="110"/>
      <c r="Q16" s="110"/>
      <c r="R16" s="110">
        <v>45.07</v>
      </c>
      <c r="S16" s="110"/>
      <c r="T16" s="111"/>
      <c r="U16" s="112">
        <f t="shared" si="1"/>
        <v>45.07</v>
      </c>
      <c r="V16" s="113">
        <v>45658</v>
      </c>
      <c r="W16" s="104" t="s">
        <v>753</v>
      </c>
      <c r="X16" s="114" t="s">
        <v>30</v>
      </c>
      <c r="Y16" s="102"/>
      <c r="Z16" s="102"/>
      <c r="AA16" s="103" t="s">
        <v>31</v>
      </c>
      <c r="AB16" s="104"/>
      <c r="AC16" s="69"/>
      <c r="AD16" s="69"/>
      <c r="AE16" s="69"/>
      <c r="AF16" s="69"/>
      <c r="AG16" s="69"/>
      <c r="AH16" s="69"/>
      <c r="AI16" s="69"/>
    </row>
    <row r="17" spans="1:35" x14ac:dyDescent="0.25">
      <c r="A17" s="202"/>
      <c r="B17" s="105">
        <v>6</v>
      </c>
      <c r="C17" s="106" t="s">
        <v>43</v>
      </c>
      <c r="D17" s="107" t="s">
        <v>44</v>
      </c>
      <c r="E17" s="108" t="s">
        <v>29</v>
      </c>
      <c r="F17" s="109"/>
      <c r="G17" s="110"/>
      <c r="H17" s="110"/>
      <c r="I17" s="110"/>
      <c r="J17" s="110">
        <v>53.389000000000003</v>
      </c>
      <c r="K17" s="110"/>
      <c r="L17" s="111"/>
      <c r="M17" s="112">
        <f t="shared" si="0"/>
        <v>53.389000000000003</v>
      </c>
      <c r="N17" s="109"/>
      <c r="O17" s="110"/>
      <c r="P17" s="110"/>
      <c r="Q17" s="110"/>
      <c r="R17" s="110">
        <v>53.389000000000003</v>
      </c>
      <c r="S17" s="110"/>
      <c r="T17" s="111"/>
      <c r="U17" s="112">
        <f t="shared" si="1"/>
        <v>53.389000000000003</v>
      </c>
      <c r="V17" s="113">
        <v>45658</v>
      </c>
      <c r="W17" s="104" t="s">
        <v>753</v>
      </c>
      <c r="X17" s="114" t="s">
        <v>45</v>
      </c>
      <c r="Y17" s="102"/>
      <c r="Z17" s="102"/>
      <c r="AA17" s="103" t="s">
        <v>31</v>
      </c>
      <c r="AB17" s="104"/>
      <c r="AC17" s="69"/>
      <c r="AD17" s="69"/>
      <c r="AE17" s="69"/>
      <c r="AF17" s="69"/>
      <c r="AG17" s="69"/>
      <c r="AH17" s="69"/>
      <c r="AI17" s="69"/>
    </row>
    <row r="18" spans="1:35" x14ac:dyDescent="0.25">
      <c r="A18" s="202"/>
      <c r="B18" s="105">
        <v>7</v>
      </c>
      <c r="C18" s="106" t="s">
        <v>46</v>
      </c>
      <c r="D18" s="107" t="s">
        <v>47</v>
      </c>
      <c r="E18" s="108" t="s">
        <v>29</v>
      </c>
      <c r="F18" s="109"/>
      <c r="G18" s="110"/>
      <c r="H18" s="110"/>
      <c r="I18" s="110"/>
      <c r="J18" s="110">
        <v>62.006</v>
      </c>
      <c r="K18" s="110"/>
      <c r="L18" s="111"/>
      <c r="M18" s="112">
        <f t="shared" si="0"/>
        <v>62.006</v>
      </c>
      <c r="N18" s="109"/>
      <c r="O18" s="110"/>
      <c r="P18" s="110"/>
      <c r="Q18" s="110"/>
      <c r="R18" s="110">
        <v>62.006</v>
      </c>
      <c r="S18" s="110"/>
      <c r="T18" s="111"/>
      <c r="U18" s="112">
        <f t="shared" si="1"/>
        <v>62.006</v>
      </c>
      <c r="V18" s="113">
        <v>45658</v>
      </c>
      <c r="W18" s="104" t="s">
        <v>753</v>
      </c>
      <c r="X18" s="114" t="s">
        <v>45</v>
      </c>
      <c r="Y18" s="102"/>
      <c r="Z18" s="102"/>
      <c r="AA18" s="103" t="s">
        <v>31</v>
      </c>
      <c r="AB18" s="104"/>
      <c r="AC18" s="69"/>
      <c r="AD18" s="69"/>
      <c r="AE18" s="69"/>
      <c r="AF18" s="69"/>
      <c r="AG18" s="69"/>
      <c r="AH18" s="69"/>
      <c r="AI18" s="69"/>
    </row>
    <row r="19" spans="1:35" x14ac:dyDescent="0.25">
      <c r="A19" s="202"/>
      <c r="B19" s="105">
        <v>8</v>
      </c>
      <c r="C19" s="106" t="s">
        <v>48</v>
      </c>
      <c r="D19" s="107" t="s">
        <v>49</v>
      </c>
      <c r="E19" s="108" t="s">
        <v>29</v>
      </c>
      <c r="F19" s="109"/>
      <c r="G19" s="110"/>
      <c r="H19" s="110"/>
      <c r="I19" s="110"/>
      <c r="J19" s="110">
        <v>3.39</v>
      </c>
      <c r="K19" s="110"/>
      <c r="L19" s="111"/>
      <c r="M19" s="112">
        <f t="shared" si="0"/>
        <v>3.39</v>
      </c>
      <c r="N19" s="109"/>
      <c r="O19" s="110"/>
      <c r="P19" s="110"/>
      <c r="Q19" s="110"/>
      <c r="R19" s="110">
        <v>3.39</v>
      </c>
      <c r="S19" s="110"/>
      <c r="T19" s="111"/>
      <c r="U19" s="112">
        <f t="shared" si="1"/>
        <v>3.39</v>
      </c>
      <c r="V19" s="113">
        <v>45658</v>
      </c>
      <c r="W19" s="104" t="s">
        <v>753</v>
      </c>
      <c r="X19" s="114" t="s">
        <v>50</v>
      </c>
      <c r="Y19" s="102"/>
      <c r="Z19" s="102"/>
      <c r="AA19" s="103" t="s">
        <v>31</v>
      </c>
      <c r="AB19" s="104"/>
      <c r="AC19" s="69"/>
      <c r="AD19" s="69"/>
      <c r="AE19" s="69"/>
      <c r="AF19" s="69"/>
      <c r="AG19" s="69"/>
      <c r="AH19" s="69"/>
      <c r="AI19" s="69"/>
    </row>
    <row r="20" spans="1:35" x14ac:dyDescent="0.25">
      <c r="A20" s="202"/>
      <c r="B20" s="105">
        <v>9</v>
      </c>
      <c r="C20" s="106" t="s">
        <v>51</v>
      </c>
      <c r="D20" s="107" t="s">
        <v>52</v>
      </c>
      <c r="E20" s="108" t="s">
        <v>29</v>
      </c>
      <c r="F20" s="109"/>
      <c r="G20" s="110"/>
      <c r="H20" s="110"/>
      <c r="I20" s="110"/>
      <c r="J20" s="110">
        <v>8.7720000000000002</v>
      </c>
      <c r="K20" s="110"/>
      <c r="L20" s="111"/>
      <c r="M20" s="112">
        <f t="shared" si="0"/>
        <v>8.7720000000000002</v>
      </c>
      <c r="N20" s="109"/>
      <c r="O20" s="110"/>
      <c r="P20" s="110"/>
      <c r="Q20" s="110"/>
      <c r="R20" s="110">
        <v>8.7720000000000002</v>
      </c>
      <c r="S20" s="110"/>
      <c r="T20" s="111"/>
      <c r="U20" s="112">
        <f t="shared" si="1"/>
        <v>8.7720000000000002</v>
      </c>
      <c r="V20" s="113">
        <v>45658</v>
      </c>
      <c r="W20" s="104" t="s">
        <v>753</v>
      </c>
      <c r="X20" s="114" t="s">
        <v>53</v>
      </c>
      <c r="Y20" s="102"/>
      <c r="Z20" s="102"/>
      <c r="AA20" s="103" t="s">
        <v>31</v>
      </c>
      <c r="AB20" s="104"/>
      <c r="AC20" s="69"/>
      <c r="AD20" s="69"/>
      <c r="AE20" s="69"/>
      <c r="AF20" s="69"/>
      <c r="AG20" s="69"/>
      <c r="AH20" s="69"/>
      <c r="AI20" s="69"/>
    </row>
    <row r="21" spans="1:35" x14ac:dyDescent="0.25">
      <c r="A21" s="202"/>
      <c r="B21" s="105">
        <v>10</v>
      </c>
      <c r="C21" s="106" t="s">
        <v>54</v>
      </c>
      <c r="D21" s="107" t="s">
        <v>55</v>
      </c>
      <c r="E21" s="108" t="s">
        <v>29</v>
      </c>
      <c r="F21" s="109"/>
      <c r="G21" s="110"/>
      <c r="H21" s="110"/>
      <c r="I21" s="110"/>
      <c r="J21" s="110">
        <v>22.289000000000001</v>
      </c>
      <c r="K21" s="110"/>
      <c r="L21" s="111"/>
      <c r="M21" s="112">
        <f t="shared" si="0"/>
        <v>22.289000000000001</v>
      </c>
      <c r="N21" s="109"/>
      <c r="O21" s="110"/>
      <c r="P21" s="110"/>
      <c r="Q21" s="110"/>
      <c r="R21" s="110">
        <v>22.289000000000001</v>
      </c>
      <c r="S21" s="110"/>
      <c r="T21" s="111"/>
      <c r="U21" s="112">
        <f t="shared" si="1"/>
        <v>22.289000000000001</v>
      </c>
      <c r="V21" s="113">
        <v>45658</v>
      </c>
      <c r="W21" s="104" t="s">
        <v>753</v>
      </c>
      <c r="X21" s="114" t="s">
        <v>53</v>
      </c>
      <c r="Y21" s="102"/>
      <c r="Z21" s="102"/>
      <c r="AA21" s="103" t="s">
        <v>31</v>
      </c>
      <c r="AB21" s="104"/>
      <c r="AC21" s="69"/>
      <c r="AD21" s="69"/>
      <c r="AE21" s="69"/>
      <c r="AF21" s="69"/>
      <c r="AG21" s="69"/>
      <c r="AH21" s="69"/>
      <c r="AI21" s="69"/>
    </row>
    <row r="22" spans="1:35" x14ac:dyDescent="0.25">
      <c r="A22" s="202"/>
      <c r="B22" s="105">
        <v>11</v>
      </c>
      <c r="C22" s="106" t="s">
        <v>56</v>
      </c>
      <c r="D22" s="107" t="s">
        <v>57</v>
      </c>
      <c r="E22" s="108" t="s">
        <v>29</v>
      </c>
      <c r="F22" s="109"/>
      <c r="G22" s="110"/>
      <c r="H22" s="110"/>
      <c r="I22" s="110"/>
      <c r="J22" s="110">
        <v>18.959</v>
      </c>
      <c r="K22" s="110"/>
      <c r="L22" s="111"/>
      <c r="M22" s="112">
        <f t="shared" si="0"/>
        <v>18.959</v>
      </c>
      <c r="N22" s="109"/>
      <c r="O22" s="110"/>
      <c r="P22" s="110"/>
      <c r="Q22" s="110"/>
      <c r="R22" s="110">
        <v>18.959</v>
      </c>
      <c r="S22" s="110"/>
      <c r="T22" s="111"/>
      <c r="U22" s="112">
        <f t="shared" si="1"/>
        <v>18.959</v>
      </c>
      <c r="V22" s="113">
        <v>45658</v>
      </c>
      <c r="W22" s="104" t="s">
        <v>753</v>
      </c>
      <c r="X22" s="114" t="s">
        <v>53</v>
      </c>
      <c r="Y22" s="102"/>
      <c r="Z22" s="102"/>
      <c r="AA22" s="103" t="s">
        <v>31</v>
      </c>
      <c r="AB22" s="104"/>
      <c r="AC22" s="69"/>
      <c r="AD22" s="69"/>
      <c r="AE22" s="69"/>
      <c r="AF22" s="69"/>
      <c r="AG22" s="69"/>
      <c r="AH22" s="69"/>
      <c r="AI22" s="69"/>
    </row>
    <row r="23" spans="1:35" x14ac:dyDescent="0.25">
      <c r="A23" s="202"/>
      <c r="B23" s="105">
        <v>12</v>
      </c>
      <c r="C23" s="106" t="s">
        <v>58</v>
      </c>
      <c r="D23" s="107" t="s">
        <v>59</v>
      </c>
      <c r="E23" s="108" t="s">
        <v>29</v>
      </c>
      <c r="F23" s="109"/>
      <c r="G23" s="110"/>
      <c r="H23" s="110"/>
      <c r="I23" s="110"/>
      <c r="J23" s="110">
        <v>15.971</v>
      </c>
      <c r="K23" s="110"/>
      <c r="L23" s="111"/>
      <c r="M23" s="112">
        <f t="shared" si="0"/>
        <v>15.971</v>
      </c>
      <c r="N23" s="109"/>
      <c r="O23" s="110"/>
      <c r="P23" s="110"/>
      <c r="Q23" s="110"/>
      <c r="R23" s="110">
        <v>15.971</v>
      </c>
      <c r="S23" s="110"/>
      <c r="T23" s="111"/>
      <c r="U23" s="112">
        <f t="shared" si="1"/>
        <v>15.971</v>
      </c>
      <c r="V23" s="113">
        <v>45658</v>
      </c>
      <c r="W23" s="104" t="s">
        <v>753</v>
      </c>
      <c r="X23" s="114" t="s">
        <v>45</v>
      </c>
      <c r="Y23" s="102"/>
      <c r="Z23" s="102"/>
      <c r="AA23" s="103" t="s">
        <v>31</v>
      </c>
      <c r="AB23" s="104"/>
      <c r="AC23" s="69"/>
      <c r="AD23" s="69"/>
      <c r="AE23" s="69"/>
      <c r="AF23" s="69"/>
      <c r="AG23" s="69"/>
      <c r="AH23" s="69"/>
      <c r="AI23" s="69"/>
    </row>
    <row r="24" spans="1:35" x14ac:dyDescent="0.25">
      <c r="A24" s="202"/>
      <c r="B24" s="105">
        <v>13</v>
      </c>
      <c r="C24" s="106" t="s">
        <v>60</v>
      </c>
      <c r="D24" s="107" t="s">
        <v>61</v>
      </c>
      <c r="E24" s="108" t="s">
        <v>29</v>
      </c>
      <c r="F24" s="109"/>
      <c r="G24" s="110"/>
      <c r="H24" s="110"/>
      <c r="I24" s="110"/>
      <c r="J24" s="110">
        <v>61.094999999999999</v>
      </c>
      <c r="K24" s="110"/>
      <c r="L24" s="111"/>
      <c r="M24" s="112">
        <f t="shared" si="0"/>
        <v>61.094999999999999</v>
      </c>
      <c r="N24" s="109"/>
      <c r="O24" s="110"/>
      <c r="P24" s="110"/>
      <c r="Q24" s="110"/>
      <c r="R24" s="110">
        <v>61.094999999999999</v>
      </c>
      <c r="S24" s="110"/>
      <c r="T24" s="111"/>
      <c r="U24" s="112">
        <f t="shared" si="1"/>
        <v>61.094999999999999</v>
      </c>
      <c r="V24" s="113">
        <v>45658</v>
      </c>
      <c r="W24" s="104" t="s">
        <v>753</v>
      </c>
      <c r="X24" s="114" t="s">
        <v>40</v>
      </c>
      <c r="Y24" s="102"/>
      <c r="Z24" s="102"/>
      <c r="AA24" s="103" t="s">
        <v>31</v>
      </c>
      <c r="AB24" s="104"/>
      <c r="AC24" s="69"/>
      <c r="AD24" s="69"/>
      <c r="AE24" s="69"/>
      <c r="AF24" s="69"/>
      <c r="AG24" s="69"/>
      <c r="AH24" s="69"/>
      <c r="AI24" s="69"/>
    </row>
    <row r="25" spans="1:35" x14ac:dyDescent="0.25">
      <c r="A25" s="202"/>
      <c r="B25" s="105">
        <v>14</v>
      </c>
      <c r="C25" s="106" t="s">
        <v>62</v>
      </c>
      <c r="D25" s="107" t="s">
        <v>63</v>
      </c>
      <c r="E25" s="108" t="s">
        <v>29</v>
      </c>
      <c r="F25" s="109"/>
      <c r="G25" s="110"/>
      <c r="H25" s="110"/>
      <c r="I25" s="110"/>
      <c r="J25" s="110">
        <v>9.3249999999999993</v>
      </c>
      <c r="K25" s="110"/>
      <c r="L25" s="111"/>
      <c r="M25" s="112">
        <f t="shared" si="0"/>
        <v>9.3249999999999993</v>
      </c>
      <c r="N25" s="109"/>
      <c r="O25" s="110"/>
      <c r="P25" s="110"/>
      <c r="Q25" s="110"/>
      <c r="R25" s="110">
        <v>9.3249999999999993</v>
      </c>
      <c r="S25" s="110"/>
      <c r="T25" s="111"/>
      <c r="U25" s="112">
        <f t="shared" si="1"/>
        <v>9.3249999999999993</v>
      </c>
      <c r="V25" s="113">
        <v>45658</v>
      </c>
      <c r="W25" s="104" t="s">
        <v>753</v>
      </c>
      <c r="X25" s="114" t="s">
        <v>64</v>
      </c>
      <c r="Y25" s="102"/>
      <c r="Z25" s="102"/>
      <c r="AA25" s="103" t="s">
        <v>31</v>
      </c>
      <c r="AB25" s="104"/>
      <c r="AC25" s="69"/>
      <c r="AD25" s="69"/>
      <c r="AE25" s="69"/>
      <c r="AF25" s="69"/>
      <c r="AG25" s="69"/>
      <c r="AH25" s="69"/>
      <c r="AI25" s="69"/>
    </row>
    <row r="26" spans="1:35" x14ac:dyDescent="0.25">
      <c r="A26" s="202"/>
      <c r="B26" s="105">
        <v>15</v>
      </c>
      <c r="C26" s="106" t="s">
        <v>65</v>
      </c>
      <c r="D26" s="107" t="s">
        <v>66</v>
      </c>
      <c r="E26" s="108" t="s">
        <v>29</v>
      </c>
      <c r="F26" s="109"/>
      <c r="G26" s="110"/>
      <c r="H26" s="110"/>
      <c r="I26" s="110"/>
      <c r="J26" s="110">
        <v>6.8869999999999996</v>
      </c>
      <c r="K26" s="110"/>
      <c r="L26" s="111"/>
      <c r="M26" s="112">
        <f t="shared" si="0"/>
        <v>6.8869999999999996</v>
      </c>
      <c r="N26" s="109"/>
      <c r="O26" s="110"/>
      <c r="P26" s="110"/>
      <c r="Q26" s="110"/>
      <c r="R26" s="110">
        <v>6.8869999999999996</v>
      </c>
      <c r="S26" s="110"/>
      <c r="T26" s="111"/>
      <c r="U26" s="112">
        <f t="shared" si="1"/>
        <v>6.8869999999999996</v>
      </c>
      <c r="V26" s="113">
        <v>45658</v>
      </c>
      <c r="W26" s="104" t="s">
        <v>753</v>
      </c>
      <c r="X26" s="114" t="s">
        <v>67</v>
      </c>
      <c r="Y26" s="102"/>
      <c r="Z26" s="102"/>
      <c r="AA26" s="103" t="s">
        <v>31</v>
      </c>
      <c r="AB26" s="104"/>
      <c r="AC26" s="69"/>
      <c r="AD26" s="69"/>
      <c r="AE26" s="69"/>
      <c r="AF26" s="69"/>
      <c r="AG26" s="69"/>
      <c r="AH26" s="69"/>
      <c r="AI26" s="69"/>
    </row>
    <row r="27" spans="1:35" x14ac:dyDescent="0.25">
      <c r="A27" s="202"/>
      <c r="B27" s="105">
        <v>16</v>
      </c>
      <c r="C27" s="106" t="s">
        <v>68</v>
      </c>
      <c r="D27" s="107" t="s">
        <v>69</v>
      </c>
      <c r="E27" s="108" t="s">
        <v>29</v>
      </c>
      <c r="F27" s="109"/>
      <c r="G27" s="110"/>
      <c r="H27" s="110"/>
      <c r="I27" s="110"/>
      <c r="J27" s="110">
        <v>53.792999999999999</v>
      </c>
      <c r="K27" s="110"/>
      <c r="L27" s="111"/>
      <c r="M27" s="112">
        <f t="shared" si="0"/>
        <v>53.792999999999999</v>
      </c>
      <c r="N27" s="109"/>
      <c r="O27" s="110"/>
      <c r="P27" s="110"/>
      <c r="Q27" s="110"/>
      <c r="R27" s="110">
        <v>53.792999999999999</v>
      </c>
      <c r="S27" s="110"/>
      <c r="T27" s="111"/>
      <c r="U27" s="112">
        <f t="shared" si="1"/>
        <v>53.792999999999999</v>
      </c>
      <c r="V27" s="113">
        <v>45658</v>
      </c>
      <c r="W27" s="104" t="s">
        <v>753</v>
      </c>
      <c r="X27" s="114" t="s">
        <v>40</v>
      </c>
      <c r="Y27" s="102"/>
      <c r="Z27" s="102"/>
      <c r="AA27" s="103" t="s">
        <v>31</v>
      </c>
      <c r="AB27" s="104"/>
      <c r="AC27" s="69"/>
      <c r="AD27" s="69"/>
      <c r="AE27" s="69"/>
      <c r="AF27" s="69"/>
      <c r="AG27" s="69"/>
      <c r="AH27" s="69"/>
      <c r="AI27" s="69"/>
    </row>
    <row r="28" spans="1:35" x14ac:dyDescent="0.25">
      <c r="A28" s="202"/>
      <c r="B28" s="105">
        <v>17</v>
      </c>
      <c r="C28" s="106" t="s">
        <v>70</v>
      </c>
      <c r="D28" s="107" t="s">
        <v>71</v>
      </c>
      <c r="E28" s="108" t="s">
        <v>29</v>
      </c>
      <c r="F28" s="109"/>
      <c r="G28" s="110"/>
      <c r="H28" s="110"/>
      <c r="I28" s="110"/>
      <c r="J28" s="110">
        <v>14.733000000000001</v>
      </c>
      <c r="K28" s="110"/>
      <c r="L28" s="111"/>
      <c r="M28" s="112">
        <f t="shared" si="0"/>
        <v>14.733000000000001</v>
      </c>
      <c r="N28" s="109"/>
      <c r="O28" s="110"/>
      <c r="P28" s="110"/>
      <c r="Q28" s="110"/>
      <c r="R28" s="110">
        <v>14.733000000000001</v>
      </c>
      <c r="S28" s="110"/>
      <c r="T28" s="111"/>
      <c r="U28" s="112">
        <f t="shared" si="1"/>
        <v>14.733000000000001</v>
      </c>
      <c r="V28" s="113">
        <v>45658</v>
      </c>
      <c r="W28" s="104" t="s">
        <v>753</v>
      </c>
      <c r="X28" s="114" t="s">
        <v>53</v>
      </c>
      <c r="Y28" s="102"/>
      <c r="Z28" s="102"/>
      <c r="AA28" s="103" t="s">
        <v>31</v>
      </c>
      <c r="AB28" s="104"/>
      <c r="AC28" s="69"/>
      <c r="AD28" s="69"/>
      <c r="AE28" s="69"/>
      <c r="AF28" s="69"/>
      <c r="AG28" s="69"/>
      <c r="AH28" s="69"/>
      <c r="AI28" s="69"/>
    </row>
    <row r="29" spans="1:35" x14ac:dyDescent="0.25">
      <c r="A29" s="202"/>
      <c r="B29" s="105">
        <v>18</v>
      </c>
      <c r="C29" s="106" t="s">
        <v>72</v>
      </c>
      <c r="D29" s="107" t="s">
        <v>73</v>
      </c>
      <c r="E29" s="108" t="s">
        <v>29</v>
      </c>
      <c r="F29" s="109"/>
      <c r="G29" s="110"/>
      <c r="H29" s="110"/>
      <c r="I29" s="110"/>
      <c r="J29" s="110">
        <v>10.57</v>
      </c>
      <c r="K29" s="110"/>
      <c r="L29" s="111"/>
      <c r="M29" s="112">
        <f t="shared" si="0"/>
        <v>10.57</v>
      </c>
      <c r="N29" s="109"/>
      <c r="O29" s="110"/>
      <c r="P29" s="110"/>
      <c r="Q29" s="110"/>
      <c r="R29" s="110">
        <v>10.57</v>
      </c>
      <c r="S29" s="110"/>
      <c r="T29" s="111"/>
      <c r="U29" s="112">
        <f t="shared" si="1"/>
        <v>10.57</v>
      </c>
      <c r="V29" s="113">
        <v>45658</v>
      </c>
      <c r="W29" s="104" t="s">
        <v>753</v>
      </c>
      <c r="X29" s="114" t="s">
        <v>64</v>
      </c>
      <c r="Y29" s="102"/>
      <c r="Z29" s="102"/>
      <c r="AA29" s="103" t="s">
        <v>31</v>
      </c>
      <c r="AB29" s="104"/>
      <c r="AC29" s="69"/>
      <c r="AD29" s="69"/>
      <c r="AE29" s="69"/>
      <c r="AF29" s="69"/>
      <c r="AG29" s="69"/>
      <c r="AH29" s="69"/>
      <c r="AI29" s="69"/>
    </row>
    <row r="30" spans="1:35" x14ac:dyDescent="0.25">
      <c r="A30" s="202"/>
      <c r="B30" s="105">
        <v>19</v>
      </c>
      <c r="C30" s="106" t="s">
        <v>74</v>
      </c>
      <c r="D30" s="107" t="s">
        <v>75</v>
      </c>
      <c r="E30" s="108" t="s">
        <v>29</v>
      </c>
      <c r="F30" s="109"/>
      <c r="G30" s="110"/>
      <c r="H30" s="110"/>
      <c r="I30" s="110"/>
      <c r="J30" s="110">
        <v>25.402999999999999</v>
      </c>
      <c r="K30" s="110"/>
      <c r="L30" s="111"/>
      <c r="M30" s="112">
        <f t="shared" si="0"/>
        <v>25.402999999999999</v>
      </c>
      <c r="N30" s="109"/>
      <c r="O30" s="110"/>
      <c r="P30" s="110"/>
      <c r="Q30" s="110"/>
      <c r="R30" s="110">
        <v>25.402999999999999</v>
      </c>
      <c r="S30" s="110"/>
      <c r="T30" s="111"/>
      <c r="U30" s="112">
        <f t="shared" si="1"/>
        <v>25.402999999999999</v>
      </c>
      <c r="V30" s="113">
        <v>45658</v>
      </c>
      <c r="W30" s="104" t="s">
        <v>753</v>
      </c>
      <c r="X30" s="114" t="s">
        <v>45</v>
      </c>
      <c r="Y30" s="102"/>
      <c r="Z30" s="102"/>
      <c r="AA30" s="103" t="s">
        <v>31</v>
      </c>
      <c r="AB30" s="104"/>
      <c r="AC30" s="69"/>
      <c r="AD30" s="69"/>
      <c r="AE30" s="69"/>
      <c r="AF30" s="69"/>
      <c r="AG30" s="69"/>
      <c r="AH30" s="69"/>
      <c r="AI30" s="69"/>
    </row>
    <row r="31" spans="1:35" x14ac:dyDescent="0.25">
      <c r="A31" s="202"/>
      <c r="B31" s="105">
        <v>20</v>
      </c>
      <c r="C31" s="106" t="s">
        <v>76</v>
      </c>
      <c r="D31" s="107" t="s">
        <v>77</v>
      </c>
      <c r="E31" s="108" t="s">
        <v>29</v>
      </c>
      <c r="F31" s="109"/>
      <c r="G31" s="110"/>
      <c r="H31" s="110"/>
      <c r="I31" s="110"/>
      <c r="J31" s="110">
        <v>67.11</v>
      </c>
      <c r="K31" s="110"/>
      <c r="L31" s="111"/>
      <c r="M31" s="112">
        <f t="shared" si="0"/>
        <v>67.11</v>
      </c>
      <c r="N31" s="109"/>
      <c r="O31" s="110"/>
      <c r="P31" s="110"/>
      <c r="Q31" s="110"/>
      <c r="R31" s="110">
        <v>67.11</v>
      </c>
      <c r="S31" s="110"/>
      <c r="T31" s="111"/>
      <c r="U31" s="112">
        <f t="shared" si="1"/>
        <v>67.11</v>
      </c>
      <c r="V31" s="113">
        <v>45658</v>
      </c>
      <c r="W31" s="104" t="s">
        <v>753</v>
      </c>
      <c r="X31" s="114" t="s">
        <v>40</v>
      </c>
      <c r="Y31" s="102"/>
      <c r="Z31" s="102"/>
      <c r="AA31" s="103" t="s">
        <v>31</v>
      </c>
      <c r="AB31" s="104"/>
      <c r="AC31" s="69"/>
      <c r="AD31" s="69"/>
      <c r="AE31" s="69"/>
      <c r="AF31" s="69"/>
      <c r="AG31" s="69"/>
      <c r="AH31" s="69"/>
      <c r="AI31" s="69"/>
    </row>
    <row r="32" spans="1:35" x14ac:dyDescent="0.25">
      <c r="A32" s="202"/>
      <c r="B32" s="105">
        <v>21</v>
      </c>
      <c r="C32" s="106" t="s">
        <v>78</v>
      </c>
      <c r="D32" s="107" t="s">
        <v>79</v>
      </c>
      <c r="E32" s="108" t="s">
        <v>29</v>
      </c>
      <c r="F32" s="109"/>
      <c r="G32" s="110"/>
      <c r="H32" s="110"/>
      <c r="I32" s="110"/>
      <c r="J32" s="110">
        <v>17.033000000000001</v>
      </c>
      <c r="K32" s="110"/>
      <c r="L32" s="111"/>
      <c r="M32" s="112">
        <f t="shared" si="0"/>
        <v>17.033000000000001</v>
      </c>
      <c r="N32" s="109"/>
      <c r="O32" s="110"/>
      <c r="P32" s="110"/>
      <c r="Q32" s="110"/>
      <c r="R32" s="110">
        <v>17.033000000000001</v>
      </c>
      <c r="S32" s="110"/>
      <c r="T32" s="111"/>
      <c r="U32" s="112">
        <f t="shared" si="1"/>
        <v>17.033000000000001</v>
      </c>
      <c r="V32" s="113">
        <v>45658</v>
      </c>
      <c r="W32" s="104" t="s">
        <v>753</v>
      </c>
      <c r="X32" s="114" t="s">
        <v>53</v>
      </c>
      <c r="Y32" s="102"/>
      <c r="Z32" s="102"/>
      <c r="AA32" s="103" t="s">
        <v>31</v>
      </c>
      <c r="AB32" s="104"/>
      <c r="AC32" s="69"/>
      <c r="AD32" s="69"/>
      <c r="AE32" s="69"/>
      <c r="AF32" s="69"/>
      <c r="AG32" s="69"/>
      <c r="AH32" s="69"/>
      <c r="AI32" s="69"/>
    </row>
    <row r="33" spans="1:35" x14ac:dyDescent="0.25">
      <c r="A33" s="202"/>
      <c r="B33" s="105">
        <v>22</v>
      </c>
      <c r="C33" s="106" t="s">
        <v>80</v>
      </c>
      <c r="D33" s="107" t="s">
        <v>81</v>
      </c>
      <c r="E33" s="108" t="s">
        <v>29</v>
      </c>
      <c r="F33" s="109"/>
      <c r="G33" s="110"/>
      <c r="H33" s="110"/>
      <c r="I33" s="110"/>
      <c r="J33" s="110">
        <v>28.279</v>
      </c>
      <c r="K33" s="110"/>
      <c r="L33" s="111"/>
      <c r="M33" s="112">
        <f t="shared" si="0"/>
        <v>28.279</v>
      </c>
      <c r="N33" s="109"/>
      <c r="O33" s="110"/>
      <c r="P33" s="110"/>
      <c r="Q33" s="110"/>
      <c r="R33" s="110">
        <v>28.279</v>
      </c>
      <c r="S33" s="110"/>
      <c r="T33" s="111"/>
      <c r="U33" s="112">
        <f t="shared" si="1"/>
        <v>28.279</v>
      </c>
      <c r="V33" s="113">
        <v>45658</v>
      </c>
      <c r="W33" s="104" t="s">
        <v>753</v>
      </c>
      <c r="X33" s="114" t="s">
        <v>53</v>
      </c>
      <c r="Y33" s="102"/>
      <c r="Z33" s="102"/>
      <c r="AA33" s="103" t="s">
        <v>31</v>
      </c>
      <c r="AB33" s="104"/>
      <c r="AC33" s="69"/>
      <c r="AD33" s="69"/>
      <c r="AE33" s="69"/>
      <c r="AF33" s="69"/>
      <c r="AG33" s="69"/>
      <c r="AH33" s="69"/>
      <c r="AI33" s="69"/>
    </row>
    <row r="34" spans="1:35" x14ac:dyDescent="0.25">
      <c r="A34" s="202"/>
      <c r="B34" s="105">
        <v>23</v>
      </c>
      <c r="C34" s="106" t="s">
        <v>82</v>
      </c>
      <c r="D34" s="107" t="s">
        <v>83</v>
      </c>
      <c r="E34" s="108" t="s">
        <v>29</v>
      </c>
      <c r="F34" s="109"/>
      <c r="G34" s="110"/>
      <c r="H34" s="110"/>
      <c r="I34" s="110"/>
      <c r="J34" s="110">
        <v>13.73</v>
      </c>
      <c r="K34" s="110"/>
      <c r="L34" s="111"/>
      <c r="M34" s="112">
        <f t="shared" si="0"/>
        <v>13.73</v>
      </c>
      <c r="N34" s="109"/>
      <c r="O34" s="110"/>
      <c r="P34" s="110"/>
      <c r="Q34" s="110"/>
      <c r="R34" s="110">
        <v>13.73</v>
      </c>
      <c r="S34" s="110"/>
      <c r="T34" s="111"/>
      <c r="U34" s="112">
        <f t="shared" si="1"/>
        <v>13.73</v>
      </c>
      <c r="V34" s="113">
        <v>45658</v>
      </c>
      <c r="W34" s="104" t="s">
        <v>753</v>
      </c>
      <c r="X34" s="114" t="s">
        <v>53</v>
      </c>
      <c r="Y34" s="102"/>
      <c r="Z34" s="102"/>
      <c r="AA34" s="103" t="s">
        <v>31</v>
      </c>
      <c r="AB34" s="104"/>
      <c r="AC34" s="69"/>
      <c r="AD34" s="69"/>
      <c r="AE34" s="69"/>
      <c r="AF34" s="69"/>
      <c r="AG34" s="69"/>
      <c r="AH34" s="69"/>
      <c r="AI34" s="69"/>
    </row>
    <row r="35" spans="1:35" x14ac:dyDescent="0.25">
      <c r="A35" s="202"/>
      <c r="B35" s="105">
        <v>24</v>
      </c>
      <c r="C35" s="106" t="s">
        <v>84</v>
      </c>
      <c r="D35" s="107" t="s">
        <v>85</v>
      </c>
      <c r="E35" s="108" t="s">
        <v>29</v>
      </c>
      <c r="F35" s="109"/>
      <c r="G35" s="110"/>
      <c r="H35" s="110"/>
      <c r="I35" s="110"/>
      <c r="J35" s="110">
        <v>1.2849999999999999</v>
      </c>
      <c r="K35" s="110"/>
      <c r="L35" s="111"/>
      <c r="M35" s="112">
        <f t="shared" si="0"/>
        <v>1.2849999999999999</v>
      </c>
      <c r="N35" s="109"/>
      <c r="O35" s="110"/>
      <c r="P35" s="110"/>
      <c r="Q35" s="110"/>
      <c r="R35" s="110">
        <v>1.2849999999999999</v>
      </c>
      <c r="S35" s="110"/>
      <c r="T35" s="111"/>
      <c r="U35" s="112">
        <f t="shared" si="1"/>
        <v>1.2849999999999999</v>
      </c>
      <c r="V35" s="113">
        <v>45658</v>
      </c>
      <c r="W35" s="104" t="s">
        <v>753</v>
      </c>
      <c r="X35" s="114" t="s">
        <v>86</v>
      </c>
      <c r="Y35" s="102"/>
      <c r="Z35" s="102"/>
      <c r="AA35" s="103" t="s">
        <v>31</v>
      </c>
      <c r="AB35" s="104"/>
      <c r="AC35" s="69"/>
      <c r="AD35" s="69"/>
      <c r="AE35" s="69"/>
      <c r="AF35" s="69"/>
      <c r="AG35" s="69"/>
      <c r="AH35" s="69"/>
      <c r="AI35" s="69"/>
    </row>
    <row r="36" spans="1:35" x14ac:dyDescent="0.25">
      <c r="A36" s="202"/>
      <c r="B36" s="105">
        <v>25</v>
      </c>
      <c r="C36" s="106" t="s">
        <v>87</v>
      </c>
      <c r="D36" s="107" t="s">
        <v>88</v>
      </c>
      <c r="E36" s="108" t="s">
        <v>29</v>
      </c>
      <c r="F36" s="109"/>
      <c r="G36" s="110"/>
      <c r="H36" s="110"/>
      <c r="I36" s="110"/>
      <c r="J36" s="110">
        <v>60.957000000000001</v>
      </c>
      <c r="K36" s="110"/>
      <c r="L36" s="111"/>
      <c r="M36" s="112">
        <f t="shared" si="0"/>
        <v>60.957000000000001</v>
      </c>
      <c r="N36" s="109"/>
      <c r="O36" s="110"/>
      <c r="P36" s="110"/>
      <c r="Q36" s="110"/>
      <c r="R36" s="110">
        <v>60.957000000000001</v>
      </c>
      <c r="S36" s="110"/>
      <c r="T36" s="111"/>
      <c r="U36" s="112">
        <f t="shared" si="1"/>
        <v>60.957000000000001</v>
      </c>
      <c r="V36" s="113">
        <v>45658</v>
      </c>
      <c r="W36" s="104" t="s">
        <v>753</v>
      </c>
      <c r="X36" s="114" t="s">
        <v>50</v>
      </c>
      <c r="Y36" s="102"/>
      <c r="Z36" s="102"/>
      <c r="AA36" s="103" t="s">
        <v>31</v>
      </c>
      <c r="AB36" s="104"/>
      <c r="AC36" s="69"/>
      <c r="AD36" s="69"/>
      <c r="AE36" s="69"/>
      <c r="AF36" s="69"/>
      <c r="AG36" s="69"/>
      <c r="AH36" s="69"/>
      <c r="AI36" s="69"/>
    </row>
    <row r="37" spans="1:35" x14ac:dyDescent="0.25">
      <c r="A37" s="202"/>
      <c r="B37" s="105">
        <v>26</v>
      </c>
      <c r="C37" s="106" t="s">
        <v>89</v>
      </c>
      <c r="D37" s="107" t="s">
        <v>90</v>
      </c>
      <c r="E37" s="108" t="s">
        <v>29</v>
      </c>
      <c r="F37" s="109"/>
      <c r="G37" s="110"/>
      <c r="H37" s="110"/>
      <c r="I37" s="110"/>
      <c r="J37" s="110">
        <v>15.103999999999999</v>
      </c>
      <c r="K37" s="110"/>
      <c r="L37" s="111"/>
      <c r="M37" s="112">
        <f t="shared" si="0"/>
        <v>15.103999999999999</v>
      </c>
      <c r="N37" s="109"/>
      <c r="O37" s="110"/>
      <c r="P37" s="110"/>
      <c r="Q37" s="110"/>
      <c r="R37" s="110">
        <v>15.103999999999999</v>
      </c>
      <c r="S37" s="110"/>
      <c r="T37" s="111"/>
      <c r="U37" s="112">
        <f t="shared" si="1"/>
        <v>15.103999999999999</v>
      </c>
      <c r="V37" s="113">
        <v>45658</v>
      </c>
      <c r="W37" s="104" t="s">
        <v>753</v>
      </c>
      <c r="X37" s="114" t="s">
        <v>86</v>
      </c>
      <c r="Y37" s="102"/>
      <c r="Z37" s="102"/>
      <c r="AA37" s="103" t="s">
        <v>31</v>
      </c>
      <c r="AB37" s="104"/>
      <c r="AC37" s="69"/>
      <c r="AD37" s="69"/>
      <c r="AE37" s="69"/>
      <c r="AF37" s="69"/>
      <c r="AG37" s="69"/>
      <c r="AH37" s="69"/>
      <c r="AI37" s="69"/>
    </row>
    <row r="38" spans="1:35" x14ac:dyDescent="0.25">
      <c r="A38" s="202"/>
      <c r="B38" s="105">
        <v>27</v>
      </c>
      <c r="C38" s="106" t="s">
        <v>91</v>
      </c>
      <c r="D38" s="107" t="s">
        <v>92</v>
      </c>
      <c r="E38" s="108" t="s">
        <v>29</v>
      </c>
      <c r="F38" s="109"/>
      <c r="G38" s="110"/>
      <c r="H38" s="110"/>
      <c r="I38" s="110"/>
      <c r="J38" s="110">
        <v>26.056999999999999</v>
      </c>
      <c r="K38" s="110"/>
      <c r="L38" s="111"/>
      <c r="M38" s="112">
        <f t="shared" si="0"/>
        <v>26.056999999999999</v>
      </c>
      <c r="N38" s="109"/>
      <c r="O38" s="110"/>
      <c r="P38" s="110"/>
      <c r="Q38" s="110"/>
      <c r="R38" s="110">
        <v>26.056999999999999</v>
      </c>
      <c r="S38" s="110"/>
      <c r="T38" s="111"/>
      <c r="U38" s="112">
        <f t="shared" si="1"/>
        <v>26.056999999999999</v>
      </c>
      <c r="V38" s="113">
        <v>45658</v>
      </c>
      <c r="W38" s="104" t="s">
        <v>753</v>
      </c>
      <c r="X38" s="114" t="s">
        <v>53</v>
      </c>
      <c r="Y38" s="102"/>
      <c r="Z38" s="102"/>
      <c r="AA38" s="103" t="s">
        <v>31</v>
      </c>
      <c r="AB38" s="104"/>
      <c r="AC38" s="69"/>
      <c r="AD38" s="69"/>
      <c r="AE38" s="69"/>
      <c r="AF38" s="69"/>
      <c r="AG38" s="69"/>
      <c r="AH38" s="69"/>
      <c r="AI38" s="69"/>
    </row>
    <row r="39" spans="1:35" x14ac:dyDescent="0.25">
      <c r="A39" s="202"/>
      <c r="B39" s="105">
        <v>28</v>
      </c>
      <c r="C39" s="106" t="s">
        <v>93</v>
      </c>
      <c r="D39" s="107" t="s">
        <v>94</v>
      </c>
      <c r="E39" s="108" t="s">
        <v>29</v>
      </c>
      <c r="F39" s="109"/>
      <c r="G39" s="110"/>
      <c r="H39" s="110"/>
      <c r="I39" s="110"/>
      <c r="J39" s="110">
        <v>23.797999999999998</v>
      </c>
      <c r="K39" s="110"/>
      <c r="L39" s="111"/>
      <c r="M39" s="112">
        <f t="shared" si="0"/>
        <v>23.797999999999998</v>
      </c>
      <c r="N39" s="109"/>
      <c r="O39" s="110"/>
      <c r="P39" s="110"/>
      <c r="Q39" s="110"/>
      <c r="R39" s="110">
        <v>23.797999999999998</v>
      </c>
      <c r="S39" s="110"/>
      <c r="T39" s="111"/>
      <c r="U39" s="112">
        <f t="shared" si="1"/>
        <v>23.797999999999998</v>
      </c>
      <c r="V39" s="113">
        <v>45658</v>
      </c>
      <c r="W39" s="104" t="s">
        <v>753</v>
      </c>
      <c r="X39" s="114" t="s">
        <v>45</v>
      </c>
      <c r="Y39" s="102"/>
      <c r="Z39" s="102"/>
      <c r="AA39" s="103" t="s">
        <v>31</v>
      </c>
      <c r="AB39" s="104"/>
      <c r="AC39" s="69"/>
      <c r="AD39" s="69"/>
      <c r="AE39" s="69"/>
      <c r="AF39" s="69"/>
      <c r="AG39" s="69"/>
      <c r="AH39" s="69"/>
      <c r="AI39" s="69"/>
    </row>
    <row r="40" spans="1:35" x14ac:dyDescent="0.25">
      <c r="A40" s="202"/>
      <c r="B40" s="105">
        <v>29</v>
      </c>
      <c r="C40" s="106" t="s">
        <v>95</v>
      </c>
      <c r="D40" s="107" t="s">
        <v>96</v>
      </c>
      <c r="E40" s="108" t="s">
        <v>29</v>
      </c>
      <c r="F40" s="109"/>
      <c r="G40" s="110"/>
      <c r="H40" s="110"/>
      <c r="I40" s="110"/>
      <c r="J40" s="110">
        <v>3.0569999999999999</v>
      </c>
      <c r="K40" s="110"/>
      <c r="L40" s="111"/>
      <c r="M40" s="112">
        <f t="shared" si="0"/>
        <v>3.0569999999999999</v>
      </c>
      <c r="N40" s="109"/>
      <c r="O40" s="110"/>
      <c r="P40" s="110"/>
      <c r="Q40" s="110"/>
      <c r="R40" s="110">
        <v>3.0569999999999999</v>
      </c>
      <c r="S40" s="110"/>
      <c r="T40" s="111"/>
      <c r="U40" s="112">
        <f t="shared" si="1"/>
        <v>3.0569999999999999</v>
      </c>
      <c r="V40" s="113">
        <v>45658</v>
      </c>
      <c r="W40" s="104" t="s">
        <v>753</v>
      </c>
      <c r="X40" s="114" t="s">
        <v>53</v>
      </c>
      <c r="Y40" s="102"/>
      <c r="Z40" s="102"/>
      <c r="AA40" s="103" t="s">
        <v>31</v>
      </c>
      <c r="AB40" s="104"/>
      <c r="AC40" s="69"/>
      <c r="AD40" s="69"/>
      <c r="AE40" s="69"/>
      <c r="AF40" s="69"/>
      <c r="AG40" s="69"/>
      <c r="AH40" s="69"/>
      <c r="AI40" s="69"/>
    </row>
    <row r="41" spans="1:35" x14ac:dyDescent="0.25">
      <c r="A41" s="202"/>
      <c r="B41" s="105">
        <v>30</v>
      </c>
      <c r="C41" s="106" t="s">
        <v>97</v>
      </c>
      <c r="D41" s="107" t="s">
        <v>98</v>
      </c>
      <c r="E41" s="108" t="s">
        <v>29</v>
      </c>
      <c r="F41" s="109"/>
      <c r="G41" s="110"/>
      <c r="H41" s="110"/>
      <c r="I41" s="110"/>
      <c r="J41" s="110">
        <v>35.593000000000004</v>
      </c>
      <c r="K41" s="110"/>
      <c r="L41" s="111"/>
      <c r="M41" s="112">
        <f t="shared" si="0"/>
        <v>35.593000000000004</v>
      </c>
      <c r="N41" s="109"/>
      <c r="O41" s="110"/>
      <c r="P41" s="110"/>
      <c r="Q41" s="110"/>
      <c r="R41" s="110">
        <v>35.593000000000004</v>
      </c>
      <c r="S41" s="110"/>
      <c r="T41" s="111"/>
      <c r="U41" s="112">
        <f t="shared" si="1"/>
        <v>35.593000000000004</v>
      </c>
      <c r="V41" s="113">
        <v>45658</v>
      </c>
      <c r="W41" s="104" t="s">
        <v>753</v>
      </c>
      <c r="X41" s="114" t="s">
        <v>50</v>
      </c>
      <c r="Y41" s="102"/>
      <c r="Z41" s="102"/>
      <c r="AA41" s="103" t="s">
        <v>31</v>
      </c>
      <c r="AB41" s="104"/>
      <c r="AC41" s="69"/>
      <c r="AD41" s="69"/>
      <c r="AE41" s="69"/>
      <c r="AF41" s="69"/>
      <c r="AG41" s="69"/>
      <c r="AH41" s="69"/>
      <c r="AI41" s="69"/>
    </row>
    <row r="42" spans="1:35" x14ac:dyDescent="0.25">
      <c r="A42" s="202"/>
      <c r="B42" s="105">
        <v>31</v>
      </c>
      <c r="C42" s="106" t="s">
        <v>99</v>
      </c>
      <c r="D42" s="107" t="s">
        <v>100</v>
      </c>
      <c r="E42" s="108" t="s">
        <v>29</v>
      </c>
      <c r="F42" s="109"/>
      <c r="G42" s="110"/>
      <c r="H42" s="110"/>
      <c r="I42" s="110"/>
      <c r="J42" s="110">
        <v>7.1849999999999996</v>
      </c>
      <c r="K42" s="110"/>
      <c r="L42" s="111"/>
      <c r="M42" s="112">
        <f t="shared" si="0"/>
        <v>7.1849999999999996</v>
      </c>
      <c r="N42" s="109"/>
      <c r="O42" s="110"/>
      <c r="P42" s="110"/>
      <c r="Q42" s="110"/>
      <c r="R42" s="110">
        <v>7.1849999999999996</v>
      </c>
      <c r="S42" s="110"/>
      <c r="T42" s="111"/>
      <c r="U42" s="112">
        <f t="shared" si="1"/>
        <v>7.1849999999999996</v>
      </c>
      <c r="V42" s="113">
        <v>45658</v>
      </c>
      <c r="W42" s="104" t="s">
        <v>753</v>
      </c>
      <c r="X42" s="114" t="s">
        <v>53</v>
      </c>
      <c r="Y42" s="102"/>
      <c r="Z42" s="102"/>
      <c r="AA42" s="103" t="s">
        <v>31</v>
      </c>
      <c r="AB42" s="104"/>
      <c r="AC42" s="69"/>
      <c r="AD42" s="69"/>
      <c r="AE42" s="69"/>
      <c r="AF42" s="69"/>
      <c r="AG42" s="69"/>
      <c r="AH42" s="69"/>
      <c r="AI42" s="69"/>
    </row>
    <row r="43" spans="1:35" x14ac:dyDescent="0.25">
      <c r="A43" s="202"/>
      <c r="B43" s="105">
        <v>32</v>
      </c>
      <c r="C43" s="106" t="s">
        <v>101</v>
      </c>
      <c r="D43" s="107" t="s">
        <v>102</v>
      </c>
      <c r="E43" s="108" t="s">
        <v>29</v>
      </c>
      <c r="F43" s="109"/>
      <c r="G43" s="110"/>
      <c r="H43" s="110"/>
      <c r="I43" s="110"/>
      <c r="J43" s="110">
        <v>14.497</v>
      </c>
      <c r="K43" s="110"/>
      <c r="L43" s="111"/>
      <c r="M43" s="112">
        <f t="shared" si="0"/>
        <v>14.497</v>
      </c>
      <c r="N43" s="109"/>
      <c r="O43" s="110"/>
      <c r="P43" s="110"/>
      <c r="Q43" s="110"/>
      <c r="R43" s="110">
        <v>14.497</v>
      </c>
      <c r="S43" s="110"/>
      <c r="T43" s="111"/>
      <c r="U43" s="112">
        <f t="shared" si="1"/>
        <v>14.497</v>
      </c>
      <c r="V43" s="113">
        <v>45658</v>
      </c>
      <c r="W43" s="104" t="s">
        <v>753</v>
      </c>
      <c r="X43" s="114" t="s">
        <v>53</v>
      </c>
      <c r="Y43" s="102"/>
      <c r="Z43" s="102"/>
      <c r="AA43" s="103" t="s">
        <v>31</v>
      </c>
      <c r="AB43" s="104"/>
      <c r="AC43" s="69"/>
      <c r="AD43" s="69"/>
      <c r="AE43" s="69"/>
      <c r="AF43" s="69"/>
      <c r="AG43" s="69"/>
      <c r="AH43" s="69"/>
      <c r="AI43" s="69"/>
    </row>
    <row r="44" spans="1:35" x14ac:dyDescent="0.25">
      <c r="A44" s="202"/>
      <c r="B44" s="105">
        <v>33</v>
      </c>
      <c r="C44" s="106" t="s">
        <v>103</v>
      </c>
      <c r="D44" s="107" t="s">
        <v>104</v>
      </c>
      <c r="E44" s="108" t="s">
        <v>29</v>
      </c>
      <c r="F44" s="109"/>
      <c r="G44" s="110"/>
      <c r="H44" s="110"/>
      <c r="I44" s="110"/>
      <c r="J44" s="110">
        <v>6.8390000000000004</v>
      </c>
      <c r="K44" s="110"/>
      <c r="L44" s="111"/>
      <c r="M44" s="112">
        <f t="shared" si="0"/>
        <v>6.8390000000000004</v>
      </c>
      <c r="N44" s="109"/>
      <c r="O44" s="110"/>
      <c r="P44" s="110"/>
      <c r="Q44" s="110"/>
      <c r="R44" s="110">
        <v>6.8390000000000004</v>
      </c>
      <c r="S44" s="110"/>
      <c r="T44" s="111"/>
      <c r="U44" s="112">
        <f t="shared" si="1"/>
        <v>6.8390000000000004</v>
      </c>
      <c r="V44" s="113">
        <v>45658</v>
      </c>
      <c r="W44" s="104" t="s">
        <v>753</v>
      </c>
      <c r="X44" s="114" t="s">
        <v>53</v>
      </c>
      <c r="Y44" s="102"/>
      <c r="Z44" s="102"/>
      <c r="AA44" s="103" t="s">
        <v>31</v>
      </c>
      <c r="AB44" s="104"/>
      <c r="AC44" s="69"/>
      <c r="AD44" s="69"/>
      <c r="AE44" s="69"/>
      <c r="AF44" s="69"/>
      <c r="AG44" s="69"/>
      <c r="AH44" s="69"/>
      <c r="AI44" s="69"/>
    </row>
    <row r="45" spans="1:35" x14ac:dyDescent="0.25">
      <c r="A45" s="202"/>
      <c r="B45" s="105">
        <v>34</v>
      </c>
      <c r="C45" s="106" t="s">
        <v>105</v>
      </c>
      <c r="D45" s="107" t="s">
        <v>106</v>
      </c>
      <c r="E45" s="108" t="s">
        <v>29</v>
      </c>
      <c r="F45" s="109"/>
      <c r="G45" s="110"/>
      <c r="H45" s="110"/>
      <c r="I45" s="110"/>
      <c r="J45" s="110">
        <v>27.207000000000001</v>
      </c>
      <c r="K45" s="110"/>
      <c r="L45" s="111"/>
      <c r="M45" s="112">
        <f t="shared" si="0"/>
        <v>27.207000000000001</v>
      </c>
      <c r="N45" s="109"/>
      <c r="O45" s="110"/>
      <c r="P45" s="110"/>
      <c r="Q45" s="110"/>
      <c r="R45" s="110">
        <v>27.207000000000001</v>
      </c>
      <c r="S45" s="110"/>
      <c r="T45" s="111"/>
      <c r="U45" s="112">
        <f t="shared" si="1"/>
        <v>27.207000000000001</v>
      </c>
      <c r="V45" s="113">
        <v>45658</v>
      </c>
      <c r="W45" s="104" t="s">
        <v>753</v>
      </c>
      <c r="X45" s="114" t="s">
        <v>53</v>
      </c>
      <c r="Y45" s="102"/>
      <c r="Z45" s="102"/>
      <c r="AA45" s="103" t="s">
        <v>31</v>
      </c>
      <c r="AB45" s="104"/>
      <c r="AC45" s="69"/>
      <c r="AD45" s="69"/>
      <c r="AE45" s="69"/>
      <c r="AF45" s="69"/>
      <c r="AG45" s="69"/>
      <c r="AH45" s="69"/>
      <c r="AI45" s="69"/>
    </row>
    <row r="46" spans="1:35" x14ac:dyDescent="0.25">
      <c r="A46" s="202"/>
      <c r="B46" s="105">
        <v>35</v>
      </c>
      <c r="C46" s="106" t="s">
        <v>107</v>
      </c>
      <c r="D46" s="107" t="s">
        <v>108</v>
      </c>
      <c r="E46" s="108" t="s">
        <v>29</v>
      </c>
      <c r="F46" s="109"/>
      <c r="G46" s="110"/>
      <c r="H46" s="110"/>
      <c r="I46" s="110"/>
      <c r="J46" s="110">
        <v>6.4569999999999999</v>
      </c>
      <c r="K46" s="110"/>
      <c r="L46" s="111"/>
      <c r="M46" s="112">
        <f t="shared" si="0"/>
        <v>6.4569999999999999</v>
      </c>
      <c r="N46" s="109"/>
      <c r="O46" s="110"/>
      <c r="P46" s="110"/>
      <c r="Q46" s="110"/>
      <c r="R46" s="110">
        <v>6.4569999999999999</v>
      </c>
      <c r="S46" s="110"/>
      <c r="T46" s="111"/>
      <c r="U46" s="112">
        <f t="shared" si="1"/>
        <v>6.4569999999999999</v>
      </c>
      <c r="V46" s="113">
        <v>45658</v>
      </c>
      <c r="W46" s="104" t="s">
        <v>753</v>
      </c>
      <c r="X46" s="114" t="s">
        <v>53</v>
      </c>
      <c r="Y46" s="102"/>
      <c r="Z46" s="102"/>
      <c r="AA46" s="103" t="s">
        <v>31</v>
      </c>
      <c r="AB46" s="104"/>
      <c r="AC46" s="69"/>
      <c r="AD46" s="69"/>
      <c r="AE46" s="69"/>
      <c r="AF46" s="69"/>
      <c r="AG46" s="69"/>
      <c r="AH46" s="69"/>
      <c r="AI46" s="69"/>
    </row>
    <row r="47" spans="1:35" x14ac:dyDescent="0.25">
      <c r="A47" s="202"/>
      <c r="B47" s="105">
        <v>36</v>
      </c>
      <c r="C47" s="106" t="s">
        <v>109</v>
      </c>
      <c r="D47" s="107" t="s">
        <v>110</v>
      </c>
      <c r="E47" s="108" t="s">
        <v>29</v>
      </c>
      <c r="F47" s="109"/>
      <c r="G47" s="110"/>
      <c r="H47" s="110"/>
      <c r="I47" s="110"/>
      <c r="J47" s="110">
        <v>7.9420000000000002</v>
      </c>
      <c r="K47" s="110"/>
      <c r="L47" s="111"/>
      <c r="M47" s="112">
        <f t="shared" si="0"/>
        <v>7.9420000000000002</v>
      </c>
      <c r="N47" s="109"/>
      <c r="O47" s="110"/>
      <c r="P47" s="110"/>
      <c r="Q47" s="110"/>
      <c r="R47" s="110">
        <v>7.9420000000000002</v>
      </c>
      <c r="S47" s="110"/>
      <c r="T47" s="111"/>
      <c r="U47" s="112">
        <f t="shared" si="1"/>
        <v>7.9420000000000002</v>
      </c>
      <c r="V47" s="113">
        <v>45658</v>
      </c>
      <c r="W47" s="104" t="s">
        <v>753</v>
      </c>
      <c r="X47" s="114" t="s">
        <v>111</v>
      </c>
      <c r="Y47" s="102"/>
      <c r="Z47" s="102"/>
      <c r="AA47" s="103" t="s">
        <v>31</v>
      </c>
      <c r="AB47" s="104"/>
      <c r="AC47" s="69"/>
      <c r="AD47" s="69"/>
      <c r="AE47" s="69"/>
      <c r="AF47" s="69"/>
      <c r="AG47" s="69"/>
      <c r="AH47" s="69"/>
      <c r="AI47" s="69"/>
    </row>
    <row r="48" spans="1:35" x14ac:dyDescent="0.25">
      <c r="A48" s="202"/>
      <c r="B48" s="105">
        <v>37</v>
      </c>
      <c r="C48" s="106" t="s">
        <v>112</v>
      </c>
      <c r="D48" s="107" t="s">
        <v>113</v>
      </c>
      <c r="E48" s="108" t="s">
        <v>29</v>
      </c>
      <c r="F48" s="109"/>
      <c r="G48" s="110"/>
      <c r="H48" s="110"/>
      <c r="I48" s="110"/>
      <c r="J48" s="110">
        <v>5.9779999999999998</v>
      </c>
      <c r="K48" s="110"/>
      <c r="L48" s="111"/>
      <c r="M48" s="112">
        <f t="shared" si="0"/>
        <v>5.9779999999999998</v>
      </c>
      <c r="N48" s="109"/>
      <c r="O48" s="110"/>
      <c r="P48" s="110"/>
      <c r="Q48" s="110"/>
      <c r="R48" s="110">
        <v>5.9779999999999998</v>
      </c>
      <c r="S48" s="110"/>
      <c r="T48" s="111"/>
      <c r="U48" s="112">
        <f t="shared" si="1"/>
        <v>5.9779999999999998</v>
      </c>
      <c r="V48" s="113">
        <v>45658</v>
      </c>
      <c r="W48" s="104" t="s">
        <v>753</v>
      </c>
      <c r="X48" s="114" t="s">
        <v>86</v>
      </c>
      <c r="Y48" s="102"/>
      <c r="Z48" s="102"/>
      <c r="AA48" s="103" t="s">
        <v>31</v>
      </c>
      <c r="AB48" s="104"/>
      <c r="AC48" s="69"/>
      <c r="AD48" s="69"/>
      <c r="AE48" s="69"/>
      <c r="AF48" s="69"/>
      <c r="AG48" s="69"/>
      <c r="AH48" s="69"/>
      <c r="AI48" s="69"/>
    </row>
    <row r="49" spans="1:35" x14ac:dyDescent="0.25">
      <c r="A49" s="202"/>
      <c r="B49" s="105">
        <v>38</v>
      </c>
      <c r="C49" s="106" t="s">
        <v>114</v>
      </c>
      <c r="D49" s="107" t="s">
        <v>115</v>
      </c>
      <c r="E49" s="108" t="s">
        <v>29</v>
      </c>
      <c r="F49" s="109"/>
      <c r="G49" s="110"/>
      <c r="H49" s="110"/>
      <c r="I49" s="110"/>
      <c r="J49" s="110">
        <v>24.646999999999998</v>
      </c>
      <c r="K49" s="110"/>
      <c r="L49" s="111"/>
      <c r="M49" s="112">
        <f t="shared" si="0"/>
        <v>24.646999999999998</v>
      </c>
      <c r="N49" s="109"/>
      <c r="O49" s="110"/>
      <c r="P49" s="110"/>
      <c r="Q49" s="110"/>
      <c r="R49" s="110">
        <v>24.646999999999998</v>
      </c>
      <c r="S49" s="110"/>
      <c r="T49" s="111"/>
      <c r="U49" s="112">
        <f t="shared" si="1"/>
        <v>24.646999999999998</v>
      </c>
      <c r="V49" s="113">
        <v>45658</v>
      </c>
      <c r="W49" s="104" t="s">
        <v>753</v>
      </c>
      <c r="X49" s="114" t="s">
        <v>53</v>
      </c>
      <c r="Y49" s="102"/>
      <c r="Z49" s="102"/>
      <c r="AA49" s="103" t="s">
        <v>31</v>
      </c>
      <c r="AB49" s="104"/>
      <c r="AC49" s="69"/>
      <c r="AD49" s="69"/>
      <c r="AE49" s="69"/>
      <c r="AF49" s="69"/>
      <c r="AG49" s="69"/>
      <c r="AH49" s="69"/>
      <c r="AI49" s="69"/>
    </row>
    <row r="50" spans="1:35" x14ac:dyDescent="0.25">
      <c r="A50" s="202"/>
      <c r="B50" s="105">
        <v>39</v>
      </c>
      <c r="C50" s="106" t="s">
        <v>116</v>
      </c>
      <c r="D50" s="107" t="s">
        <v>117</v>
      </c>
      <c r="E50" s="108" t="s">
        <v>29</v>
      </c>
      <c r="F50" s="109"/>
      <c r="G50" s="110"/>
      <c r="H50" s="110"/>
      <c r="I50" s="110"/>
      <c r="J50" s="110">
        <v>3.2549999999999999</v>
      </c>
      <c r="K50" s="110"/>
      <c r="L50" s="111"/>
      <c r="M50" s="112">
        <f t="shared" si="0"/>
        <v>3.2549999999999999</v>
      </c>
      <c r="N50" s="109"/>
      <c r="O50" s="110"/>
      <c r="P50" s="110"/>
      <c r="Q50" s="110"/>
      <c r="R50" s="110">
        <v>3.2549999999999999</v>
      </c>
      <c r="S50" s="110"/>
      <c r="T50" s="111"/>
      <c r="U50" s="112">
        <f t="shared" si="1"/>
        <v>3.2549999999999999</v>
      </c>
      <c r="V50" s="113">
        <v>45658</v>
      </c>
      <c r="W50" s="104" t="s">
        <v>753</v>
      </c>
      <c r="X50" s="114" t="s">
        <v>53</v>
      </c>
      <c r="Y50" s="102"/>
      <c r="Z50" s="102"/>
      <c r="AA50" s="103" t="s">
        <v>31</v>
      </c>
      <c r="AB50" s="104"/>
      <c r="AC50" s="69"/>
      <c r="AD50" s="69"/>
      <c r="AE50" s="69"/>
      <c r="AF50" s="69"/>
      <c r="AG50" s="69"/>
      <c r="AH50" s="69"/>
      <c r="AI50" s="69"/>
    </row>
    <row r="51" spans="1:35" ht="15.75" thickBot="1" x14ac:dyDescent="0.3">
      <c r="A51" s="202"/>
      <c r="B51" s="105">
        <v>40</v>
      </c>
      <c r="C51" s="106" t="s">
        <v>118</v>
      </c>
      <c r="D51" s="107" t="s">
        <v>119</v>
      </c>
      <c r="E51" s="108" t="s">
        <v>29</v>
      </c>
      <c r="F51" s="109"/>
      <c r="G51" s="110"/>
      <c r="H51" s="110"/>
      <c r="I51" s="110"/>
      <c r="J51" s="110">
        <v>18.949000000000002</v>
      </c>
      <c r="K51" s="110"/>
      <c r="L51" s="111"/>
      <c r="M51" s="112">
        <f t="shared" si="0"/>
        <v>18.949000000000002</v>
      </c>
      <c r="N51" s="109"/>
      <c r="O51" s="110"/>
      <c r="P51" s="110"/>
      <c r="Q51" s="110"/>
      <c r="R51" s="110">
        <v>18.949000000000002</v>
      </c>
      <c r="S51" s="110"/>
      <c r="T51" s="111"/>
      <c r="U51" s="112">
        <f t="shared" si="1"/>
        <v>18.949000000000002</v>
      </c>
      <c r="V51" s="113">
        <v>45658</v>
      </c>
      <c r="W51" s="104" t="s">
        <v>753</v>
      </c>
      <c r="X51" s="114" t="s">
        <v>53</v>
      </c>
      <c r="Y51" s="102"/>
      <c r="Z51" s="102"/>
      <c r="AA51" s="103" t="s">
        <v>31</v>
      </c>
      <c r="AB51" s="104"/>
      <c r="AC51" s="69"/>
      <c r="AD51" s="69"/>
      <c r="AE51" s="69"/>
      <c r="AF51" s="69"/>
      <c r="AG51" s="69"/>
      <c r="AH51" s="69"/>
      <c r="AI51" s="69"/>
    </row>
    <row r="52" spans="1:35" ht="15.75" thickBot="1" x14ac:dyDescent="0.3">
      <c r="A52" s="202"/>
      <c r="B52" s="105">
        <v>185</v>
      </c>
      <c r="C52" s="115" t="s">
        <v>439</v>
      </c>
      <c r="D52" s="116" t="s">
        <v>440</v>
      </c>
      <c r="E52" s="117" t="s">
        <v>29</v>
      </c>
      <c r="F52" s="118"/>
      <c r="G52" s="119"/>
      <c r="H52" s="119"/>
      <c r="I52" s="119">
        <v>6</v>
      </c>
      <c r="J52" s="119"/>
      <c r="K52" s="119"/>
      <c r="L52" s="120"/>
      <c r="M52" s="121">
        <f t="shared" si="0"/>
        <v>6</v>
      </c>
      <c r="N52" s="118"/>
      <c r="O52" s="119"/>
      <c r="P52" s="119"/>
      <c r="Q52" s="119">
        <v>6</v>
      </c>
      <c r="R52" s="119"/>
      <c r="S52" s="119"/>
      <c r="T52" s="120"/>
      <c r="U52" s="112">
        <f t="shared" si="1"/>
        <v>6</v>
      </c>
      <c r="V52" s="122">
        <v>45658</v>
      </c>
      <c r="W52" s="123" t="s">
        <v>753</v>
      </c>
      <c r="X52" s="124" t="s">
        <v>53</v>
      </c>
      <c r="Y52" s="125"/>
      <c r="Z52" s="125"/>
      <c r="AA52" s="126" t="s">
        <v>31</v>
      </c>
      <c r="AB52" s="123"/>
      <c r="AC52" s="69"/>
      <c r="AD52" s="69"/>
      <c r="AE52" s="69"/>
      <c r="AF52" s="69"/>
      <c r="AG52" s="69"/>
      <c r="AH52" s="69"/>
      <c r="AI52" s="69"/>
    </row>
    <row r="53" spans="1:35" x14ac:dyDescent="0.25">
      <c r="A53" s="202"/>
      <c r="B53" s="105">
        <v>42</v>
      </c>
      <c r="C53" s="106" t="s">
        <v>120</v>
      </c>
      <c r="D53" s="107" t="s">
        <v>121</v>
      </c>
      <c r="E53" s="108" t="s">
        <v>29</v>
      </c>
      <c r="F53" s="109"/>
      <c r="G53" s="110"/>
      <c r="H53" s="110"/>
      <c r="I53" s="110"/>
      <c r="J53" s="110">
        <v>12.81</v>
      </c>
      <c r="K53" s="110"/>
      <c r="L53" s="111"/>
      <c r="M53" s="112">
        <f t="shared" si="0"/>
        <v>12.81</v>
      </c>
      <c r="N53" s="109"/>
      <c r="O53" s="110"/>
      <c r="P53" s="110"/>
      <c r="Q53" s="110"/>
      <c r="R53" s="110">
        <v>12.81</v>
      </c>
      <c r="S53" s="110"/>
      <c r="T53" s="111"/>
      <c r="U53" s="112">
        <f t="shared" si="1"/>
        <v>12.81</v>
      </c>
      <c r="V53" s="113">
        <v>45658</v>
      </c>
      <c r="W53" s="104" t="s">
        <v>753</v>
      </c>
      <c r="X53" s="114" t="s">
        <v>53</v>
      </c>
      <c r="Y53" s="102"/>
      <c r="Z53" s="102"/>
      <c r="AA53" s="103" t="s">
        <v>31</v>
      </c>
      <c r="AB53" s="104"/>
      <c r="AC53" s="69"/>
      <c r="AD53" s="69"/>
      <c r="AE53" s="69"/>
      <c r="AF53" s="69"/>
      <c r="AG53" s="69"/>
      <c r="AH53" s="69"/>
      <c r="AI53" s="69"/>
    </row>
    <row r="54" spans="1:35" x14ac:dyDescent="0.25">
      <c r="A54" s="202"/>
      <c r="B54" s="105">
        <v>43</v>
      </c>
      <c r="C54" s="106" t="s">
        <v>122</v>
      </c>
      <c r="D54" s="107" t="s">
        <v>123</v>
      </c>
      <c r="E54" s="108" t="s">
        <v>29</v>
      </c>
      <c r="F54" s="109"/>
      <c r="G54" s="110"/>
      <c r="H54" s="110"/>
      <c r="I54" s="110"/>
      <c r="J54" s="110">
        <v>3.964</v>
      </c>
      <c r="K54" s="110"/>
      <c r="L54" s="111"/>
      <c r="M54" s="112">
        <f t="shared" si="0"/>
        <v>3.964</v>
      </c>
      <c r="N54" s="109"/>
      <c r="O54" s="110"/>
      <c r="P54" s="110"/>
      <c r="Q54" s="110"/>
      <c r="R54" s="110">
        <v>3.964</v>
      </c>
      <c r="S54" s="110"/>
      <c r="T54" s="111"/>
      <c r="U54" s="112">
        <f t="shared" si="1"/>
        <v>3.964</v>
      </c>
      <c r="V54" s="113">
        <v>45658</v>
      </c>
      <c r="W54" s="104" t="s">
        <v>753</v>
      </c>
      <c r="X54" s="114" t="s">
        <v>50</v>
      </c>
      <c r="Y54" s="102"/>
      <c r="Z54" s="102"/>
      <c r="AA54" s="103" t="s">
        <v>31</v>
      </c>
      <c r="AB54" s="104"/>
      <c r="AC54" s="69"/>
      <c r="AD54" s="69"/>
      <c r="AE54" s="69"/>
      <c r="AF54" s="69"/>
      <c r="AG54" s="69"/>
      <c r="AH54" s="69"/>
      <c r="AI54" s="69"/>
    </row>
    <row r="55" spans="1:35" x14ac:dyDescent="0.25">
      <c r="A55" s="202"/>
      <c r="B55" s="105">
        <v>44</v>
      </c>
      <c r="C55" s="106" t="s">
        <v>124</v>
      </c>
      <c r="D55" s="107" t="s">
        <v>125</v>
      </c>
      <c r="E55" s="108" t="s">
        <v>29</v>
      </c>
      <c r="F55" s="109"/>
      <c r="G55" s="110"/>
      <c r="H55" s="110"/>
      <c r="I55" s="110"/>
      <c r="J55" s="110">
        <v>23.279</v>
      </c>
      <c r="K55" s="110"/>
      <c r="L55" s="111"/>
      <c r="M55" s="112">
        <f t="shared" si="0"/>
        <v>23.279</v>
      </c>
      <c r="N55" s="109"/>
      <c r="O55" s="110"/>
      <c r="P55" s="110"/>
      <c r="Q55" s="110"/>
      <c r="R55" s="110">
        <v>23.279</v>
      </c>
      <c r="S55" s="110"/>
      <c r="T55" s="111"/>
      <c r="U55" s="112">
        <f t="shared" si="1"/>
        <v>23.279</v>
      </c>
      <c r="V55" s="113">
        <v>45658</v>
      </c>
      <c r="W55" s="104" t="s">
        <v>753</v>
      </c>
      <c r="X55" s="114" t="s">
        <v>53</v>
      </c>
      <c r="Y55" s="102"/>
      <c r="Z55" s="102"/>
      <c r="AA55" s="103" t="s">
        <v>31</v>
      </c>
      <c r="AB55" s="104"/>
      <c r="AC55" s="69"/>
      <c r="AD55" s="69"/>
      <c r="AE55" s="69"/>
      <c r="AF55" s="69"/>
      <c r="AG55" s="69"/>
      <c r="AH55" s="69"/>
      <c r="AI55" s="69"/>
    </row>
    <row r="56" spans="1:35" x14ac:dyDescent="0.25">
      <c r="A56" s="202"/>
      <c r="B56" s="105">
        <v>45</v>
      </c>
      <c r="C56" s="106" t="s">
        <v>126</v>
      </c>
      <c r="D56" s="107" t="s">
        <v>127</v>
      </c>
      <c r="E56" s="108" t="s">
        <v>29</v>
      </c>
      <c r="F56" s="109"/>
      <c r="G56" s="110"/>
      <c r="H56" s="110"/>
      <c r="I56" s="110"/>
      <c r="J56" s="110">
        <v>4.8739999999999997</v>
      </c>
      <c r="K56" s="110"/>
      <c r="L56" s="111"/>
      <c r="M56" s="112">
        <f t="shared" si="0"/>
        <v>4.8739999999999997</v>
      </c>
      <c r="N56" s="109"/>
      <c r="O56" s="110"/>
      <c r="P56" s="110"/>
      <c r="Q56" s="110"/>
      <c r="R56" s="110">
        <v>4.8739999999999997</v>
      </c>
      <c r="S56" s="110"/>
      <c r="T56" s="111"/>
      <c r="U56" s="112">
        <f t="shared" si="1"/>
        <v>4.8739999999999997</v>
      </c>
      <c r="V56" s="113">
        <v>45658</v>
      </c>
      <c r="W56" s="104" t="s">
        <v>753</v>
      </c>
      <c r="X56" s="114" t="s">
        <v>53</v>
      </c>
      <c r="Y56" s="102"/>
      <c r="Z56" s="102"/>
      <c r="AA56" s="103" t="s">
        <v>31</v>
      </c>
      <c r="AB56" s="104"/>
      <c r="AC56" s="69"/>
      <c r="AD56" s="69"/>
      <c r="AE56" s="69"/>
      <c r="AF56" s="69"/>
      <c r="AG56" s="69"/>
      <c r="AH56" s="69"/>
      <c r="AI56" s="69"/>
    </row>
    <row r="57" spans="1:35" x14ac:dyDescent="0.25">
      <c r="A57" s="202"/>
      <c r="B57" s="105">
        <v>46</v>
      </c>
      <c r="C57" s="106" t="s">
        <v>128</v>
      </c>
      <c r="D57" s="107" t="s">
        <v>129</v>
      </c>
      <c r="E57" s="108" t="s">
        <v>29</v>
      </c>
      <c r="F57" s="109"/>
      <c r="G57" s="110"/>
      <c r="H57" s="110"/>
      <c r="I57" s="110"/>
      <c r="J57" s="110">
        <v>55.268999999999998</v>
      </c>
      <c r="K57" s="110"/>
      <c r="L57" s="111"/>
      <c r="M57" s="112">
        <f t="shared" si="0"/>
        <v>55.268999999999998</v>
      </c>
      <c r="N57" s="109"/>
      <c r="O57" s="110"/>
      <c r="P57" s="110"/>
      <c r="Q57" s="110"/>
      <c r="R57" s="110">
        <v>55.268999999999998</v>
      </c>
      <c r="S57" s="110"/>
      <c r="T57" s="111"/>
      <c r="U57" s="112">
        <f t="shared" si="1"/>
        <v>55.268999999999998</v>
      </c>
      <c r="V57" s="113">
        <v>45658</v>
      </c>
      <c r="W57" s="104" t="s">
        <v>753</v>
      </c>
      <c r="X57" s="114" t="s">
        <v>40</v>
      </c>
      <c r="Y57" s="102"/>
      <c r="Z57" s="102"/>
      <c r="AA57" s="103" t="s">
        <v>31</v>
      </c>
      <c r="AB57" s="104"/>
      <c r="AC57" s="69"/>
      <c r="AD57" s="69"/>
      <c r="AE57" s="69"/>
      <c r="AF57" s="69"/>
      <c r="AG57" s="69"/>
      <c r="AH57" s="69"/>
      <c r="AI57" s="69"/>
    </row>
    <row r="58" spans="1:35" x14ac:dyDescent="0.25">
      <c r="A58" s="202"/>
      <c r="B58" s="105">
        <v>47</v>
      </c>
      <c r="C58" s="106" t="s">
        <v>130</v>
      </c>
      <c r="D58" s="107" t="s">
        <v>131</v>
      </c>
      <c r="E58" s="108" t="s">
        <v>29</v>
      </c>
      <c r="F58" s="109"/>
      <c r="G58" s="110"/>
      <c r="H58" s="110"/>
      <c r="I58" s="110"/>
      <c r="J58" s="110">
        <v>9.6630000000000003</v>
      </c>
      <c r="K58" s="110"/>
      <c r="L58" s="111"/>
      <c r="M58" s="112">
        <f t="shared" si="0"/>
        <v>9.6630000000000003</v>
      </c>
      <c r="N58" s="109"/>
      <c r="O58" s="110"/>
      <c r="P58" s="110"/>
      <c r="Q58" s="110"/>
      <c r="R58" s="110">
        <v>9.6630000000000003</v>
      </c>
      <c r="S58" s="110"/>
      <c r="T58" s="111"/>
      <c r="U58" s="112">
        <f t="shared" si="1"/>
        <v>9.6630000000000003</v>
      </c>
      <c r="V58" s="113">
        <v>45658</v>
      </c>
      <c r="W58" s="104" t="s">
        <v>753</v>
      </c>
      <c r="X58" s="114" t="s">
        <v>53</v>
      </c>
      <c r="Y58" s="102"/>
      <c r="Z58" s="102"/>
      <c r="AA58" s="103" t="s">
        <v>31</v>
      </c>
      <c r="AB58" s="104"/>
      <c r="AC58" s="69"/>
      <c r="AD58" s="69"/>
      <c r="AE58" s="69"/>
      <c r="AF58" s="69"/>
      <c r="AG58" s="69"/>
      <c r="AH58" s="69"/>
      <c r="AI58" s="69"/>
    </row>
    <row r="59" spans="1:35" x14ac:dyDescent="0.25">
      <c r="A59" s="202"/>
      <c r="B59" s="105">
        <v>48</v>
      </c>
      <c r="C59" s="106" t="s">
        <v>132</v>
      </c>
      <c r="D59" s="107" t="s">
        <v>133</v>
      </c>
      <c r="E59" s="108" t="s">
        <v>29</v>
      </c>
      <c r="F59" s="109"/>
      <c r="G59" s="110"/>
      <c r="H59" s="110"/>
      <c r="I59" s="110"/>
      <c r="J59" s="110">
        <v>18.067</v>
      </c>
      <c r="K59" s="110"/>
      <c r="L59" s="111"/>
      <c r="M59" s="112">
        <f t="shared" si="0"/>
        <v>18.067</v>
      </c>
      <c r="N59" s="109"/>
      <c r="O59" s="110"/>
      <c r="P59" s="110"/>
      <c r="Q59" s="110"/>
      <c r="R59" s="110">
        <v>18.067</v>
      </c>
      <c r="S59" s="110"/>
      <c r="T59" s="111"/>
      <c r="U59" s="112">
        <f t="shared" si="1"/>
        <v>18.067</v>
      </c>
      <c r="V59" s="113">
        <v>45658</v>
      </c>
      <c r="W59" s="104" t="s">
        <v>753</v>
      </c>
      <c r="X59" s="114" t="s">
        <v>53</v>
      </c>
      <c r="Y59" s="102"/>
      <c r="Z59" s="102"/>
      <c r="AA59" s="103" t="s">
        <v>31</v>
      </c>
      <c r="AB59" s="104"/>
      <c r="AC59" s="69"/>
      <c r="AD59" s="69"/>
      <c r="AE59" s="69"/>
      <c r="AF59" s="69"/>
      <c r="AG59" s="69"/>
      <c r="AH59" s="69"/>
      <c r="AI59" s="69"/>
    </row>
    <row r="60" spans="1:35" x14ac:dyDescent="0.25">
      <c r="A60" s="202"/>
      <c r="B60" s="105">
        <v>49</v>
      </c>
      <c r="C60" s="106" t="s">
        <v>134</v>
      </c>
      <c r="D60" s="107" t="s">
        <v>135</v>
      </c>
      <c r="E60" s="108" t="s">
        <v>29</v>
      </c>
      <c r="F60" s="109"/>
      <c r="G60" s="110"/>
      <c r="H60" s="110"/>
      <c r="I60" s="110"/>
      <c r="J60" s="110">
        <v>21.581</v>
      </c>
      <c r="K60" s="110"/>
      <c r="L60" s="111"/>
      <c r="M60" s="112">
        <f t="shared" si="0"/>
        <v>21.581</v>
      </c>
      <c r="N60" s="109"/>
      <c r="O60" s="110"/>
      <c r="P60" s="110"/>
      <c r="Q60" s="110"/>
      <c r="R60" s="110">
        <v>21.581</v>
      </c>
      <c r="S60" s="110"/>
      <c r="T60" s="111"/>
      <c r="U60" s="112">
        <f t="shared" si="1"/>
        <v>21.581</v>
      </c>
      <c r="V60" s="113">
        <v>45658</v>
      </c>
      <c r="W60" s="104" t="s">
        <v>753</v>
      </c>
      <c r="X60" s="114" t="s">
        <v>53</v>
      </c>
      <c r="Y60" s="102"/>
      <c r="Z60" s="102"/>
      <c r="AA60" s="103" t="s">
        <v>31</v>
      </c>
      <c r="AB60" s="104"/>
      <c r="AC60" s="69"/>
      <c r="AD60" s="69"/>
      <c r="AE60" s="69"/>
      <c r="AF60" s="69"/>
      <c r="AG60" s="69"/>
      <c r="AH60" s="69"/>
      <c r="AI60" s="69"/>
    </row>
    <row r="61" spans="1:35" x14ac:dyDescent="0.25">
      <c r="A61" s="202"/>
      <c r="B61" s="105">
        <v>50</v>
      </c>
      <c r="C61" s="106" t="s">
        <v>136</v>
      </c>
      <c r="D61" s="107" t="s">
        <v>137</v>
      </c>
      <c r="E61" s="108" t="s">
        <v>29</v>
      </c>
      <c r="F61" s="109"/>
      <c r="G61" s="110"/>
      <c r="H61" s="110"/>
      <c r="I61" s="110"/>
      <c r="J61" s="110">
        <v>31.338000000000001</v>
      </c>
      <c r="K61" s="110"/>
      <c r="L61" s="111"/>
      <c r="M61" s="112">
        <f t="shared" si="0"/>
        <v>31.338000000000001</v>
      </c>
      <c r="N61" s="109"/>
      <c r="O61" s="110"/>
      <c r="P61" s="110"/>
      <c r="Q61" s="110"/>
      <c r="R61" s="110">
        <v>31.338000000000001</v>
      </c>
      <c r="S61" s="110"/>
      <c r="T61" s="111"/>
      <c r="U61" s="112">
        <f t="shared" si="1"/>
        <v>31.338000000000001</v>
      </c>
      <c r="V61" s="113">
        <v>45658</v>
      </c>
      <c r="W61" s="104" t="s">
        <v>753</v>
      </c>
      <c r="X61" s="114" t="s">
        <v>53</v>
      </c>
      <c r="Y61" s="102"/>
      <c r="Z61" s="102"/>
      <c r="AA61" s="103" t="s">
        <v>31</v>
      </c>
      <c r="AB61" s="104"/>
      <c r="AC61" s="69"/>
      <c r="AD61" s="69"/>
      <c r="AE61" s="69"/>
      <c r="AF61" s="69"/>
      <c r="AG61" s="69"/>
      <c r="AH61" s="69"/>
      <c r="AI61" s="69"/>
    </row>
    <row r="62" spans="1:35" x14ac:dyDescent="0.25">
      <c r="A62" s="202"/>
      <c r="B62" s="105">
        <v>51</v>
      </c>
      <c r="C62" s="106" t="s">
        <v>138</v>
      </c>
      <c r="D62" s="107" t="s">
        <v>139</v>
      </c>
      <c r="E62" s="108" t="s">
        <v>29</v>
      </c>
      <c r="F62" s="109"/>
      <c r="G62" s="110"/>
      <c r="H62" s="110"/>
      <c r="I62" s="110"/>
      <c r="J62" s="110">
        <v>22.805</v>
      </c>
      <c r="K62" s="110"/>
      <c r="L62" s="111"/>
      <c r="M62" s="112">
        <f t="shared" si="0"/>
        <v>22.805</v>
      </c>
      <c r="N62" s="109"/>
      <c r="O62" s="110"/>
      <c r="P62" s="110"/>
      <c r="Q62" s="110"/>
      <c r="R62" s="110">
        <v>22.805</v>
      </c>
      <c r="S62" s="110"/>
      <c r="T62" s="111"/>
      <c r="U62" s="112">
        <f t="shared" si="1"/>
        <v>22.805</v>
      </c>
      <c r="V62" s="113">
        <v>45658</v>
      </c>
      <c r="W62" s="104" t="s">
        <v>753</v>
      </c>
      <c r="X62" s="114" t="s">
        <v>53</v>
      </c>
      <c r="Y62" s="102"/>
      <c r="Z62" s="102"/>
      <c r="AA62" s="103" t="s">
        <v>31</v>
      </c>
      <c r="AB62" s="104"/>
      <c r="AC62" s="69"/>
      <c r="AD62" s="69"/>
      <c r="AE62" s="69"/>
      <c r="AF62" s="69"/>
      <c r="AG62" s="69"/>
      <c r="AH62" s="69"/>
      <c r="AI62" s="69"/>
    </row>
    <row r="63" spans="1:35" x14ac:dyDescent="0.25">
      <c r="A63" s="202"/>
      <c r="B63" s="105">
        <v>52</v>
      </c>
      <c r="C63" s="106" t="s">
        <v>140</v>
      </c>
      <c r="D63" s="107" t="s">
        <v>141</v>
      </c>
      <c r="E63" s="108" t="s">
        <v>29</v>
      </c>
      <c r="F63" s="109"/>
      <c r="G63" s="110"/>
      <c r="H63" s="110"/>
      <c r="I63" s="110"/>
      <c r="J63" s="110">
        <v>21.759</v>
      </c>
      <c r="K63" s="110"/>
      <c r="L63" s="111"/>
      <c r="M63" s="112">
        <f t="shared" si="0"/>
        <v>21.759</v>
      </c>
      <c r="N63" s="109"/>
      <c r="O63" s="110"/>
      <c r="P63" s="110"/>
      <c r="Q63" s="110"/>
      <c r="R63" s="110">
        <v>21.759</v>
      </c>
      <c r="S63" s="110"/>
      <c r="T63" s="111"/>
      <c r="U63" s="112">
        <f t="shared" si="1"/>
        <v>21.759</v>
      </c>
      <c r="V63" s="113">
        <v>45658</v>
      </c>
      <c r="W63" s="104" t="s">
        <v>753</v>
      </c>
      <c r="X63" s="114" t="s">
        <v>53</v>
      </c>
      <c r="Y63" s="102"/>
      <c r="Z63" s="102"/>
      <c r="AA63" s="103" t="s">
        <v>31</v>
      </c>
      <c r="AB63" s="104"/>
      <c r="AC63" s="69"/>
      <c r="AD63" s="69"/>
      <c r="AE63" s="69"/>
      <c r="AF63" s="69"/>
      <c r="AG63" s="69"/>
      <c r="AH63" s="69"/>
      <c r="AI63" s="69"/>
    </row>
    <row r="64" spans="1:35" x14ac:dyDescent="0.25">
      <c r="A64" s="202"/>
      <c r="B64" s="105">
        <v>53</v>
      </c>
      <c r="C64" s="106" t="s">
        <v>142</v>
      </c>
      <c r="D64" s="107" t="s">
        <v>143</v>
      </c>
      <c r="E64" s="108" t="s">
        <v>29</v>
      </c>
      <c r="F64" s="109"/>
      <c r="G64" s="110"/>
      <c r="H64" s="110"/>
      <c r="I64" s="110"/>
      <c r="J64" s="110">
        <v>13.606999999999999</v>
      </c>
      <c r="K64" s="110"/>
      <c r="L64" s="111"/>
      <c r="M64" s="112">
        <f t="shared" si="0"/>
        <v>13.606999999999999</v>
      </c>
      <c r="N64" s="109"/>
      <c r="O64" s="110"/>
      <c r="P64" s="110"/>
      <c r="Q64" s="110"/>
      <c r="R64" s="110">
        <v>13.606999999999999</v>
      </c>
      <c r="S64" s="110"/>
      <c r="T64" s="111"/>
      <c r="U64" s="112">
        <f t="shared" si="1"/>
        <v>13.606999999999999</v>
      </c>
      <c r="V64" s="113">
        <v>45658</v>
      </c>
      <c r="W64" s="104" t="s">
        <v>753</v>
      </c>
      <c r="X64" s="114" t="s">
        <v>53</v>
      </c>
      <c r="Y64" s="102"/>
      <c r="Z64" s="102"/>
      <c r="AA64" s="103" t="s">
        <v>31</v>
      </c>
      <c r="AB64" s="104"/>
      <c r="AC64" s="69"/>
      <c r="AD64" s="69"/>
      <c r="AE64" s="69"/>
      <c r="AF64" s="69"/>
      <c r="AG64" s="69"/>
      <c r="AH64" s="69"/>
      <c r="AI64" s="69"/>
    </row>
    <row r="65" spans="1:35" x14ac:dyDescent="0.25">
      <c r="A65" s="202"/>
      <c r="B65" s="105">
        <v>54</v>
      </c>
      <c r="C65" s="106" t="s">
        <v>144</v>
      </c>
      <c r="D65" s="107" t="s">
        <v>145</v>
      </c>
      <c r="E65" s="108" t="s">
        <v>29</v>
      </c>
      <c r="F65" s="109"/>
      <c r="G65" s="110"/>
      <c r="H65" s="110"/>
      <c r="I65" s="110"/>
      <c r="J65" s="110">
        <v>88.188000000000002</v>
      </c>
      <c r="K65" s="110"/>
      <c r="L65" s="111"/>
      <c r="M65" s="112">
        <f t="shared" si="0"/>
        <v>88.188000000000002</v>
      </c>
      <c r="N65" s="109"/>
      <c r="O65" s="110"/>
      <c r="P65" s="110"/>
      <c r="Q65" s="110"/>
      <c r="R65" s="110">
        <v>88.188000000000002</v>
      </c>
      <c r="S65" s="110"/>
      <c r="T65" s="111"/>
      <c r="U65" s="112">
        <f t="shared" si="1"/>
        <v>88.188000000000002</v>
      </c>
      <c r="V65" s="113">
        <v>45658</v>
      </c>
      <c r="W65" s="104" t="s">
        <v>753</v>
      </c>
      <c r="X65" s="114" t="s">
        <v>37</v>
      </c>
      <c r="Y65" s="102"/>
      <c r="Z65" s="102"/>
      <c r="AA65" s="103" t="s">
        <v>31</v>
      </c>
      <c r="AB65" s="104"/>
      <c r="AC65" s="69"/>
      <c r="AD65" s="69"/>
      <c r="AE65" s="69"/>
      <c r="AF65" s="69"/>
      <c r="AG65" s="69"/>
      <c r="AH65" s="69"/>
      <c r="AI65" s="69"/>
    </row>
    <row r="66" spans="1:35" x14ac:dyDescent="0.25">
      <c r="A66" s="202"/>
      <c r="B66" s="105">
        <v>55</v>
      </c>
      <c r="C66" s="106" t="s">
        <v>146</v>
      </c>
      <c r="D66" s="107" t="s">
        <v>147</v>
      </c>
      <c r="E66" s="108" t="s">
        <v>29</v>
      </c>
      <c r="F66" s="109"/>
      <c r="G66" s="110"/>
      <c r="H66" s="110"/>
      <c r="I66" s="110"/>
      <c r="J66" s="110">
        <v>0</v>
      </c>
      <c r="K66" s="110"/>
      <c r="L66" s="111"/>
      <c r="M66" s="112">
        <f t="shared" si="0"/>
        <v>0</v>
      </c>
      <c r="N66" s="109"/>
      <c r="O66" s="110"/>
      <c r="P66" s="110"/>
      <c r="Q66" s="110"/>
      <c r="R66" s="110">
        <v>0</v>
      </c>
      <c r="S66" s="110"/>
      <c r="T66" s="111"/>
      <c r="U66" s="112">
        <f t="shared" si="1"/>
        <v>0</v>
      </c>
      <c r="V66" s="113">
        <v>45658</v>
      </c>
      <c r="W66" s="104" t="s">
        <v>753</v>
      </c>
      <c r="X66" s="114" t="s">
        <v>50</v>
      </c>
      <c r="Y66" s="102"/>
      <c r="Z66" s="102"/>
      <c r="AA66" s="103" t="s">
        <v>31</v>
      </c>
      <c r="AB66" s="104"/>
      <c r="AC66" s="69"/>
      <c r="AD66" s="69"/>
      <c r="AE66" s="69"/>
      <c r="AF66" s="69"/>
      <c r="AG66" s="69"/>
      <c r="AH66" s="69"/>
      <c r="AI66" s="69"/>
    </row>
    <row r="67" spans="1:35" x14ac:dyDescent="0.25">
      <c r="A67" s="202"/>
      <c r="B67" s="105">
        <v>56</v>
      </c>
      <c r="C67" s="106" t="s">
        <v>148</v>
      </c>
      <c r="D67" s="107" t="s">
        <v>149</v>
      </c>
      <c r="E67" s="108" t="s">
        <v>29</v>
      </c>
      <c r="F67" s="109"/>
      <c r="G67" s="110"/>
      <c r="H67" s="110"/>
      <c r="I67" s="110"/>
      <c r="J67" s="110">
        <v>0.96</v>
      </c>
      <c r="K67" s="110"/>
      <c r="L67" s="111"/>
      <c r="M67" s="112">
        <f t="shared" si="0"/>
        <v>0.96</v>
      </c>
      <c r="N67" s="109"/>
      <c r="O67" s="110"/>
      <c r="P67" s="110"/>
      <c r="Q67" s="110"/>
      <c r="R67" s="110">
        <v>0.96</v>
      </c>
      <c r="S67" s="110"/>
      <c r="T67" s="111"/>
      <c r="U67" s="112">
        <f t="shared" si="1"/>
        <v>0.96</v>
      </c>
      <c r="V67" s="113">
        <v>45658</v>
      </c>
      <c r="W67" s="104" t="s">
        <v>753</v>
      </c>
      <c r="X67" s="114" t="s">
        <v>150</v>
      </c>
      <c r="Y67" s="102"/>
      <c r="Z67" s="102"/>
      <c r="AA67" s="103" t="s">
        <v>31</v>
      </c>
      <c r="AB67" s="104"/>
      <c r="AC67" s="69"/>
      <c r="AD67" s="69"/>
      <c r="AE67" s="69"/>
      <c r="AF67" s="69"/>
      <c r="AG67" s="69"/>
      <c r="AH67" s="69"/>
      <c r="AI67" s="69"/>
    </row>
    <row r="68" spans="1:35" x14ac:dyDescent="0.25">
      <c r="A68" s="202"/>
      <c r="B68" s="105">
        <v>57</v>
      </c>
      <c r="C68" s="106" t="s">
        <v>151</v>
      </c>
      <c r="D68" s="107" t="s">
        <v>152</v>
      </c>
      <c r="E68" s="108" t="s">
        <v>29</v>
      </c>
      <c r="F68" s="109"/>
      <c r="G68" s="110"/>
      <c r="H68" s="110"/>
      <c r="I68" s="110"/>
      <c r="J68" s="110">
        <v>0.79400000000000004</v>
      </c>
      <c r="K68" s="110"/>
      <c r="L68" s="111"/>
      <c r="M68" s="112">
        <f t="shared" si="0"/>
        <v>0.79400000000000004</v>
      </c>
      <c r="N68" s="109"/>
      <c r="O68" s="110"/>
      <c r="P68" s="110"/>
      <c r="Q68" s="110"/>
      <c r="R68" s="110">
        <v>0.79400000000000004</v>
      </c>
      <c r="S68" s="110"/>
      <c r="T68" s="111"/>
      <c r="U68" s="112">
        <f t="shared" si="1"/>
        <v>0.79400000000000004</v>
      </c>
      <c r="V68" s="113">
        <v>45658</v>
      </c>
      <c r="W68" s="104" t="s">
        <v>753</v>
      </c>
      <c r="X68" s="114" t="s">
        <v>153</v>
      </c>
      <c r="Y68" s="102"/>
      <c r="Z68" s="102"/>
      <c r="AA68" s="103" t="s">
        <v>31</v>
      </c>
      <c r="AB68" s="104"/>
      <c r="AC68" s="69"/>
      <c r="AD68" s="69"/>
      <c r="AE68" s="69"/>
      <c r="AF68" s="69"/>
      <c r="AG68" s="69"/>
      <c r="AH68" s="69"/>
      <c r="AI68" s="69"/>
    </row>
    <row r="69" spans="1:35" x14ac:dyDescent="0.25">
      <c r="A69" s="202"/>
      <c r="B69" s="105">
        <v>58</v>
      </c>
      <c r="C69" s="106" t="s">
        <v>154</v>
      </c>
      <c r="D69" s="107" t="s">
        <v>155</v>
      </c>
      <c r="E69" s="108" t="s">
        <v>29</v>
      </c>
      <c r="F69" s="109"/>
      <c r="G69" s="110"/>
      <c r="H69" s="110"/>
      <c r="I69" s="110"/>
      <c r="J69" s="110">
        <v>10</v>
      </c>
      <c r="K69" s="110"/>
      <c r="L69" s="111"/>
      <c r="M69" s="112">
        <f t="shared" si="0"/>
        <v>10</v>
      </c>
      <c r="N69" s="109"/>
      <c r="O69" s="110"/>
      <c r="P69" s="110"/>
      <c r="Q69" s="110"/>
      <c r="R69" s="110">
        <v>10</v>
      </c>
      <c r="S69" s="110"/>
      <c r="T69" s="111"/>
      <c r="U69" s="112">
        <f t="shared" si="1"/>
        <v>10</v>
      </c>
      <c r="V69" s="113">
        <v>45658</v>
      </c>
      <c r="W69" s="104" t="s">
        <v>753</v>
      </c>
      <c r="X69" s="114" t="s">
        <v>64</v>
      </c>
      <c r="Y69" s="102"/>
      <c r="Z69" s="102"/>
      <c r="AA69" s="103" t="s">
        <v>31</v>
      </c>
      <c r="AB69" s="104"/>
      <c r="AC69" s="69"/>
      <c r="AD69" s="69"/>
      <c r="AE69" s="69"/>
      <c r="AF69" s="69"/>
      <c r="AG69" s="69"/>
      <c r="AH69" s="69"/>
      <c r="AI69" s="69"/>
    </row>
    <row r="70" spans="1:35" x14ac:dyDescent="0.25">
      <c r="A70" s="202"/>
      <c r="B70" s="105">
        <v>59</v>
      </c>
      <c r="C70" s="106" t="s">
        <v>156</v>
      </c>
      <c r="D70" s="107" t="s">
        <v>157</v>
      </c>
      <c r="E70" s="108" t="s">
        <v>29</v>
      </c>
      <c r="F70" s="109"/>
      <c r="G70" s="110"/>
      <c r="H70" s="110"/>
      <c r="I70" s="110"/>
      <c r="J70" s="110">
        <v>0.72</v>
      </c>
      <c r="K70" s="110"/>
      <c r="L70" s="111"/>
      <c r="M70" s="112">
        <f t="shared" si="0"/>
        <v>0.72</v>
      </c>
      <c r="N70" s="109"/>
      <c r="O70" s="110"/>
      <c r="P70" s="110"/>
      <c r="Q70" s="110"/>
      <c r="R70" s="110">
        <v>0.72</v>
      </c>
      <c r="S70" s="110"/>
      <c r="T70" s="111"/>
      <c r="U70" s="112">
        <f t="shared" si="1"/>
        <v>0.72</v>
      </c>
      <c r="V70" s="113">
        <v>45658</v>
      </c>
      <c r="W70" s="104" t="s">
        <v>753</v>
      </c>
      <c r="X70" s="114" t="s">
        <v>86</v>
      </c>
      <c r="Y70" s="102"/>
      <c r="Z70" s="102"/>
      <c r="AA70" s="103" t="s">
        <v>31</v>
      </c>
      <c r="AB70" s="104"/>
      <c r="AC70" s="69"/>
      <c r="AD70" s="69"/>
      <c r="AE70" s="69"/>
      <c r="AF70" s="69"/>
      <c r="AG70" s="69"/>
      <c r="AH70" s="69"/>
      <c r="AI70" s="69"/>
    </row>
    <row r="71" spans="1:35" x14ac:dyDescent="0.25">
      <c r="A71" s="202"/>
      <c r="B71" s="105">
        <v>60</v>
      </c>
      <c r="C71" s="106" t="s">
        <v>158</v>
      </c>
      <c r="D71" s="107" t="s">
        <v>159</v>
      </c>
      <c r="E71" s="108" t="s">
        <v>29</v>
      </c>
      <c r="F71" s="109"/>
      <c r="G71" s="110"/>
      <c r="H71" s="110"/>
      <c r="I71" s="110"/>
      <c r="J71" s="110">
        <v>12.25</v>
      </c>
      <c r="K71" s="110"/>
      <c r="L71" s="111"/>
      <c r="M71" s="112">
        <f t="shared" si="0"/>
        <v>12.25</v>
      </c>
      <c r="N71" s="109"/>
      <c r="O71" s="110"/>
      <c r="P71" s="110"/>
      <c r="Q71" s="110"/>
      <c r="R71" s="110">
        <v>12.25</v>
      </c>
      <c r="S71" s="110"/>
      <c r="T71" s="111"/>
      <c r="U71" s="112">
        <f t="shared" si="1"/>
        <v>12.25</v>
      </c>
      <c r="V71" s="113">
        <v>45658</v>
      </c>
      <c r="W71" s="104" t="s">
        <v>753</v>
      </c>
      <c r="X71" s="114" t="s">
        <v>64</v>
      </c>
      <c r="Y71" s="102"/>
      <c r="Z71" s="102"/>
      <c r="AA71" s="103" t="s">
        <v>31</v>
      </c>
      <c r="AB71" s="104"/>
      <c r="AC71" s="69"/>
      <c r="AD71" s="69"/>
      <c r="AE71" s="69"/>
      <c r="AF71" s="69"/>
      <c r="AG71" s="69"/>
      <c r="AH71" s="69"/>
      <c r="AI71" s="69"/>
    </row>
    <row r="72" spans="1:35" x14ac:dyDescent="0.25">
      <c r="A72" s="202"/>
      <c r="B72" s="105">
        <v>61</v>
      </c>
      <c r="C72" s="106" t="s">
        <v>160</v>
      </c>
      <c r="D72" s="107" t="s">
        <v>161</v>
      </c>
      <c r="E72" s="108" t="s">
        <v>29</v>
      </c>
      <c r="F72" s="109"/>
      <c r="G72" s="110"/>
      <c r="H72" s="110"/>
      <c r="I72" s="110"/>
      <c r="J72" s="110">
        <v>3.8849999999999998</v>
      </c>
      <c r="K72" s="110"/>
      <c r="L72" s="111"/>
      <c r="M72" s="112">
        <f t="shared" si="0"/>
        <v>3.8849999999999998</v>
      </c>
      <c r="N72" s="109"/>
      <c r="O72" s="110"/>
      <c r="P72" s="110"/>
      <c r="Q72" s="110"/>
      <c r="R72" s="110">
        <v>3.8849999999999998</v>
      </c>
      <c r="S72" s="110"/>
      <c r="T72" s="111"/>
      <c r="U72" s="112">
        <f t="shared" si="1"/>
        <v>3.8849999999999998</v>
      </c>
      <c r="V72" s="113">
        <v>45658</v>
      </c>
      <c r="W72" s="104" t="s">
        <v>753</v>
      </c>
      <c r="X72" s="114" t="s">
        <v>50</v>
      </c>
      <c r="Y72" s="102"/>
      <c r="Z72" s="102"/>
      <c r="AA72" s="103" t="s">
        <v>31</v>
      </c>
      <c r="AB72" s="104"/>
      <c r="AC72" s="69"/>
      <c r="AD72" s="69"/>
      <c r="AE72" s="69"/>
      <c r="AF72" s="69"/>
      <c r="AG72" s="69"/>
      <c r="AH72" s="69"/>
      <c r="AI72" s="69"/>
    </row>
    <row r="73" spans="1:35" x14ac:dyDescent="0.25">
      <c r="A73" s="202"/>
      <c r="B73" s="105">
        <v>62</v>
      </c>
      <c r="C73" s="106" t="s">
        <v>162</v>
      </c>
      <c r="D73" s="107" t="s">
        <v>163</v>
      </c>
      <c r="E73" s="108" t="s">
        <v>29</v>
      </c>
      <c r="F73" s="109"/>
      <c r="G73" s="110"/>
      <c r="H73" s="110"/>
      <c r="I73" s="110"/>
      <c r="J73" s="110">
        <v>1.583</v>
      </c>
      <c r="K73" s="110"/>
      <c r="L73" s="111"/>
      <c r="M73" s="112">
        <f t="shared" si="0"/>
        <v>1.583</v>
      </c>
      <c r="N73" s="109"/>
      <c r="O73" s="110"/>
      <c r="P73" s="110"/>
      <c r="Q73" s="110"/>
      <c r="R73" s="110">
        <v>1.583</v>
      </c>
      <c r="S73" s="110"/>
      <c r="T73" s="111"/>
      <c r="U73" s="112">
        <f t="shared" si="1"/>
        <v>1.583</v>
      </c>
      <c r="V73" s="113">
        <v>45658</v>
      </c>
      <c r="W73" s="104" t="s">
        <v>753</v>
      </c>
      <c r="X73" s="114" t="s">
        <v>53</v>
      </c>
      <c r="Y73" s="102"/>
      <c r="Z73" s="102"/>
      <c r="AA73" s="103" t="s">
        <v>31</v>
      </c>
      <c r="AB73" s="104"/>
      <c r="AC73" s="69"/>
      <c r="AD73" s="69"/>
      <c r="AE73" s="69"/>
      <c r="AF73" s="69"/>
      <c r="AG73" s="69"/>
      <c r="AH73" s="69"/>
      <c r="AI73" s="69"/>
    </row>
    <row r="74" spans="1:35" x14ac:dyDescent="0.25">
      <c r="A74" s="202"/>
      <c r="B74" s="105">
        <v>63</v>
      </c>
      <c r="C74" s="167" t="s">
        <v>729</v>
      </c>
      <c r="D74" s="127" t="s">
        <v>730</v>
      </c>
      <c r="E74" s="108" t="s">
        <v>29</v>
      </c>
      <c r="F74" s="109"/>
      <c r="G74" s="110"/>
      <c r="H74" s="110"/>
      <c r="I74" s="110"/>
      <c r="J74" s="110"/>
      <c r="K74" s="110"/>
      <c r="L74" s="111"/>
      <c r="M74" s="112"/>
      <c r="N74" s="109"/>
      <c r="O74" s="110"/>
      <c r="P74" s="110"/>
      <c r="Q74" s="110"/>
      <c r="R74" s="110"/>
      <c r="S74" s="110"/>
      <c r="T74" s="111"/>
      <c r="U74" s="112"/>
      <c r="V74" s="113"/>
      <c r="W74" s="104"/>
      <c r="X74" s="114" t="s">
        <v>745</v>
      </c>
      <c r="Y74" s="102"/>
      <c r="Z74" s="102"/>
      <c r="AA74" s="103" t="s">
        <v>257</v>
      </c>
      <c r="AB74" s="104" t="s">
        <v>765</v>
      </c>
      <c r="AC74" s="69"/>
      <c r="AD74" s="69"/>
      <c r="AE74" s="69"/>
      <c r="AF74" s="69"/>
      <c r="AG74" s="69"/>
      <c r="AH74" s="69"/>
      <c r="AI74" s="69"/>
    </row>
    <row r="75" spans="1:35" x14ac:dyDescent="0.25">
      <c r="A75" s="202"/>
      <c r="B75" s="105">
        <v>64</v>
      </c>
      <c r="C75" s="168" t="s">
        <v>731</v>
      </c>
      <c r="D75" s="127" t="s">
        <v>732</v>
      </c>
      <c r="E75" s="108" t="s">
        <v>29</v>
      </c>
      <c r="F75" s="109"/>
      <c r="G75" s="110"/>
      <c r="H75" s="110"/>
      <c r="I75" s="110"/>
      <c r="J75" s="110"/>
      <c r="K75" s="110"/>
      <c r="L75" s="111"/>
      <c r="M75" s="112"/>
      <c r="N75" s="109"/>
      <c r="O75" s="110"/>
      <c r="P75" s="110"/>
      <c r="Q75" s="110"/>
      <c r="R75" s="110"/>
      <c r="S75" s="110"/>
      <c r="T75" s="111"/>
      <c r="U75" s="112"/>
      <c r="V75" s="113"/>
      <c r="W75" s="104"/>
      <c r="X75" s="114" t="s">
        <v>746</v>
      </c>
      <c r="Y75" s="102"/>
      <c r="Z75" s="102"/>
      <c r="AA75" s="103" t="s">
        <v>210</v>
      </c>
      <c r="AB75" s="104" t="s">
        <v>765</v>
      </c>
      <c r="AC75" s="69"/>
      <c r="AD75" s="69"/>
      <c r="AE75" s="69"/>
      <c r="AF75" s="69"/>
      <c r="AG75" s="69"/>
      <c r="AH75" s="69"/>
      <c r="AI75" s="69"/>
    </row>
    <row r="76" spans="1:35" x14ac:dyDescent="0.25">
      <c r="A76" s="202"/>
      <c r="B76" s="105">
        <v>65</v>
      </c>
      <c r="C76" s="167" t="s">
        <v>733</v>
      </c>
      <c r="D76" s="127" t="s">
        <v>734</v>
      </c>
      <c r="E76" s="108" t="s">
        <v>29</v>
      </c>
      <c r="F76" s="109"/>
      <c r="G76" s="110"/>
      <c r="H76" s="110"/>
      <c r="I76" s="110"/>
      <c r="J76" s="110"/>
      <c r="K76" s="110"/>
      <c r="L76" s="111"/>
      <c r="M76" s="112"/>
      <c r="N76" s="109"/>
      <c r="O76" s="110"/>
      <c r="P76" s="110"/>
      <c r="Q76" s="110"/>
      <c r="R76" s="110"/>
      <c r="S76" s="110"/>
      <c r="T76" s="111"/>
      <c r="U76" s="112"/>
      <c r="V76" s="113"/>
      <c r="W76" s="104"/>
      <c r="X76" s="114" t="s">
        <v>747</v>
      </c>
      <c r="Y76" s="102"/>
      <c r="Z76" s="102"/>
      <c r="AA76" s="103" t="s">
        <v>170</v>
      </c>
      <c r="AB76" s="104" t="s">
        <v>765</v>
      </c>
      <c r="AC76" s="69"/>
      <c r="AD76" s="69"/>
      <c r="AE76" s="69"/>
      <c r="AF76" s="69"/>
      <c r="AG76" s="69"/>
      <c r="AH76" s="69"/>
      <c r="AI76" s="69"/>
    </row>
    <row r="77" spans="1:35" x14ac:dyDescent="0.25">
      <c r="A77" s="202"/>
      <c r="B77" s="105">
        <v>66</v>
      </c>
      <c r="C77" s="167" t="s">
        <v>735</v>
      </c>
      <c r="D77" s="127" t="s">
        <v>738</v>
      </c>
      <c r="E77" s="108" t="s">
        <v>29</v>
      </c>
      <c r="F77" s="109"/>
      <c r="G77" s="110"/>
      <c r="H77" s="110"/>
      <c r="I77" s="110"/>
      <c r="J77" s="110"/>
      <c r="K77" s="110"/>
      <c r="L77" s="111"/>
      <c r="M77" s="112"/>
      <c r="N77" s="109"/>
      <c r="O77" s="110"/>
      <c r="P77" s="110"/>
      <c r="Q77" s="110"/>
      <c r="R77" s="110"/>
      <c r="S77" s="110"/>
      <c r="T77" s="111"/>
      <c r="U77" s="112"/>
      <c r="V77" s="113"/>
      <c r="W77" s="104"/>
      <c r="X77" s="114" t="s">
        <v>748</v>
      </c>
      <c r="Y77" s="102"/>
      <c r="Z77" s="102"/>
      <c r="AA77" s="103" t="s">
        <v>170</v>
      </c>
      <c r="AB77" s="104" t="s">
        <v>765</v>
      </c>
      <c r="AC77" s="69"/>
      <c r="AD77" s="69"/>
      <c r="AE77" s="69"/>
      <c r="AF77" s="69"/>
      <c r="AG77" s="69"/>
      <c r="AH77" s="69"/>
      <c r="AI77" s="69"/>
    </row>
    <row r="78" spans="1:35" ht="14.25" customHeight="1" x14ac:dyDescent="0.25">
      <c r="A78" s="202"/>
      <c r="B78" s="105">
        <v>67</v>
      </c>
      <c r="C78" s="167" t="s">
        <v>736</v>
      </c>
      <c r="D78" s="127" t="s">
        <v>739</v>
      </c>
      <c r="E78" s="108" t="s">
        <v>29</v>
      </c>
      <c r="F78" s="109"/>
      <c r="G78" s="110"/>
      <c r="H78" s="110"/>
      <c r="I78" s="110"/>
      <c r="J78" s="110"/>
      <c r="K78" s="110"/>
      <c r="L78" s="111"/>
      <c r="M78" s="112"/>
      <c r="N78" s="109"/>
      <c r="O78" s="110"/>
      <c r="P78" s="110"/>
      <c r="Q78" s="110"/>
      <c r="R78" s="110"/>
      <c r="S78" s="110"/>
      <c r="T78" s="111"/>
      <c r="U78" s="112"/>
      <c r="V78" s="113"/>
      <c r="W78" s="104"/>
      <c r="X78" s="114" t="s">
        <v>749</v>
      </c>
      <c r="Y78" s="102"/>
      <c r="Z78" s="102"/>
      <c r="AA78" s="103" t="s">
        <v>170</v>
      </c>
      <c r="AB78" s="104" t="s">
        <v>765</v>
      </c>
      <c r="AC78" s="69"/>
      <c r="AD78" s="69"/>
      <c r="AE78" s="69"/>
      <c r="AF78" s="69"/>
      <c r="AG78" s="69"/>
      <c r="AH78" s="69"/>
      <c r="AI78" s="69"/>
    </row>
    <row r="79" spans="1:35" ht="15.75" customHeight="1" x14ac:dyDescent="0.25">
      <c r="A79" s="202"/>
      <c r="B79" s="105">
        <v>68</v>
      </c>
      <c r="C79" s="167" t="s">
        <v>737</v>
      </c>
      <c r="D79" s="127" t="s">
        <v>740</v>
      </c>
      <c r="E79" s="108" t="s">
        <v>29</v>
      </c>
      <c r="F79" s="109"/>
      <c r="G79" s="110"/>
      <c r="H79" s="110"/>
      <c r="I79" s="110"/>
      <c r="J79" s="110"/>
      <c r="K79" s="110"/>
      <c r="L79" s="111"/>
      <c r="M79" s="112"/>
      <c r="N79" s="109"/>
      <c r="O79" s="110"/>
      <c r="P79" s="110"/>
      <c r="Q79" s="110"/>
      <c r="R79" s="110"/>
      <c r="S79" s="110"/>
      <c r="T79" s="111"/>
      <c r="U79" s="112"/>
      <c r="V79" s="113"/>
      <c r="W79" s="104"/>
      <c r="X79" s="114" t="s">
        <v>750</v>
      </c>
      <c r="Y79" s="102"/>
      <c r="Z79" s="102"/>
      <c r="AA79" s="103" t="s">
        <v>175</v>
      </c>
      <c r="AB79" s="104" t="s">
        <v>765</v>
      </c>
      <c r="AC79" s="69"/>
      <c r="AD79" s="69"/>
      <c r="AE79" s="69"/>
      <c r="AF79" s="69"/>
      <c r="AG79" s="69"/>
      <c r="AH79" s="69"/>
      <c r="AI79" s="69"/>
    </row>
    <row r="80" spans="1:35" x14ac:dyDescent="0.25">
      <c r="A80" s="202"/>
      <c r="B80" s="105">
        <v>69</v>
      </c>
      <c r="C80" s="167" t="s">
        <v>741</v>
      </c>
      <c r="D80" s="127" t="s">
        <v>743</v>
      </c>
      <c r="E80" s="108" t="s">
        <v>29</v>
      </c>
      <c r="F80" s="109"/>
      <c r="G80" s="110"/>
      <c r="H80" s="110"/>
      <c r="I80" s="110"/>
      <c r="J80" s="110"/>
      <c r="K80" s="110"/>
      <c r="L80" s="111"/>
      <c r="M80" s="112"/>
      <c r="N80" s="109"/>
      <c r="O80" s="110"/>
      <c r="P80" s="110"/>
      <c r="Q80" s="110"/>
      <c r="R80" s="110"/>
      <c r="S80" s="110"/>
      <c r="T80" s="111"/>
      <c r="U80" s="112"/>
      <c r="V80" s="113"/>
      <c r="W80" s="104"/>
      <c r="X80" s="114" t="s">
        <v>86</v>
      </c>
      <c r="Y80" s="102"/>
      <c r="Z80" s="102"/>
      <c r="AA80" s="103" t="s">
        <v>257</v>
      </c>
      <c r="AB80" s="104" t="s">
        <v>765</v>
      </c>
      <c r="AC80" s="69"/>
      <c r="AD80" s="69"/>
      <c r="AE80" s="69"/>
      <c r="AF80" s="69"/>
      <c r="AG80" s="69"/>
      <c r="AH80" s="69"/>
      <c r="AI80" s="69"/>
    </row>
    <row r="81" spans="1:35" x14ac:dyDescent="0.25">
      <c r="A81" s="202"/>
      <c r="B81" s="105">
        <v>70</v>
      </c>
      <c r="C81" s="167" t="s">
        <v>742</v>
      </c>
      <c r="D81" s="127" t="s">
        <v>744</v>
      </c>
      <c r="E81" s="108" t="s">
        <v>29</v>
      </c>
      <c r="F81" s="109"/>
      <c r="G81" s="110"/>
      <c r="H81" s="110"/>
      <c r="I81" s="110"/>
      <c r="J81" s="110"/>
      <c r="K81" s="110"/>
      <c r="L81" s="111"/>
      <c r="M81" s="112"/>
      <c r="N81" s="109"/>
      <c r="O81" s="110"/>
      <c r="P81" s="110"/>
      <c r="Q81" s="110"/>
      <c r="R81" s="110"/>
      <c r="S81" s="110"/>
      <c r="T81" s="111"/>
      <c r="U81" s="112"/>
      <c r="V81" s="113"/>
      <c r="W81" s="104"/>
      <c r="X81" s="114" t="s">
        <v>53</v>
      </c>
      <c r="Y81" s="102"/>
      <c r="Z81" s="102"/>
      <c r="AA81" s="103" t="s">
        <v>210</v>
      </c>
      <c r="AB81" s="104" t="s">
        <v>765</v>
      </c>
      <c r="AC81" s="69"/>
      <c r="AD81" s="69"/>
      <c r="AE81" s="69"/>
      <c r="AF81" s="69"/>
      <c r="AG81" s="69"/>
      <c r="AH81" s="69"/>
      <c r="AI81" s="69"/>
    </row>
    <row r="82" spans="1:35" x14ac:dyDescent="0.25">
      <c r="A82" s="202"/>
      <c r="B82" s="105">
        <v>71</v>
      </c>
      <c r="C82" s="167" t="s">
        <v>760</v>
      </c>
      <c r="D82" s="127" t="s">
        <v>172</v>
      </c>
      <c r="E82" s="108" t="s">
        <v>29</v>
      </c>
      <c r="F82" s="109"/>
      <c r="G82" s="110"/>
      <c r="H82" s="110"/>
      <c r="I82" s="110"/>
      <c r="J82" s="110"/>
      <c r="K82" s="110">
        <v>1.2</v>
      </c>
      <c r="L82" s="111">
        <v>14</v>
      </c>
      <c r="M82" s="112">
        <f t="shared" si="0"/>
        <v>15.2</v>
      </c>
      <c r="N82" s="109"/>
      <c r="O82" s="110"/>
      <c r="P82" s="110"/>
      <c r="Q82" s="110"/>
      <c r="R82" s="110"/>
      <c r="S82" s="110">
        <v>1.2</v>
      </c>
      <c r="T82" s="111">
        <v>14</v>
      </c>
      <c r="U82" s="112">
        <f t="shared" si="1"/>
        <v>15.2</v>
      </c>
      <c r="V82" s="113">
        <v>45658</v>
      </c>
      <c r="W82" s="104" t="s">
        <v>753</v>
      </c>
      <c r="X82" s="114" t="s">
        <v>53</v>
      </c>
      <c r="Y82" s="102"/>
      <c r="Z82" s="102"/>
      <c r="AA82" s="103" t="s">
        <v>170</v>
      </c>
      <c r="AB82" s="104"/>
      <c r="AC82" s="69"/>
      <c r="AD82" s="69"/>
      <c r="AE82" s="69"/>
      <c r="AF82" s="69"/>
      <c r="AG82" s="69"/>
      <c r="AH82" s="69"/>
      <c r="AI82" s="69"/>
    </row>
    <row r="83" spans="1:35" x14ac:dyDescent="0.25">
      <c r="A83" s="202"/>
      <c r="B83" s="105">
        <v>72</v>
      </c>
      <c r="C83" s="115" t="s">
        <v>173</v>
      </c>
      <c r="D83" s="127" t="s">
        <v>174</v>
      </c>
      <c r="E83" s="108" t="s">
        <v>29</v>
      </c>
      <c r="F83" s="109">
        <v>8.9999999999999993E-3</v>
      </c>
      <c r="G83" s="110"/>
      <c r="H83" s="110"/>
      <c r="I83" s="110"/>
      <c r="J83" s="110"/>
      <c r="K83" s="110"/>
      <c r="L83" s="111"/>
      <c r="M83" s="112">
        <f t="shared" si="0"/>
        <v>8.9999999999999993E-3</v>
      </c>
      <c r="N83" s="109">
        <v>8.9999999999999993E-3</v>
      </c>
      <c r="O83" s="110"/>
      <c r="P83" s="110"/>
      <c r="Q83" s="110"/>
      <c r="R83" s="110"/>
      <c r="S83" s="110"/>
      <c r="T83" s="111"/>
      <c r="U83" s="112">
        <f t="shared" si="1"/>
        <v>8.9999999999999993E-3</v>
      </c>
      <c r="V83" s="113">
        <v>45658</v>
      </c>
      <c r="W83" s="104" t="s">
        <v>753</v>
      </c>
      <c r="X83" s="114" t="s">
        <v>53</v>
      </c>
      <c r="Y83" s="102"/>
      <c r="Z83" s="102"/>
      <c r="AA83" s="103" t="s">
        <v>175</v>
      </c>
      <c r="AB83" s="104"/>
      <c r="AC83" s="69"/>
      <c r="AD83" s="69"/>
      <c r="AE83" s="69"/>
      <c r="AF83" s="69"/>
      <c r="AG83" s="69"/>
      <c r="AH83" s="69"/>
      <c r="AI83" s="69"/>
    </row>
    <row r="84" spans="1:35" x14ac:dyDescent="0.25">
      <c r="A84" s="202"/>
      <c r="B84" s="105">
        <v>73</v>
      </c>
      <c r="C84" s="115" t="s">
        <v>176</v>
      </c>
      <c r="D84" s="127" t="s">
        <v>177</v>
      </c>
      <c r="E84" s="108" t="s">
        <v>29</v>
      </c>
      <c r="F84" s="109"/>
      <c r="G84" s="110">
        <v>0.22900000000000001</v>
      </c>
      <c r="H84" s="110">
        <v>14.407</v>
      </c>
      <c r="I84" s="110"/>
      <c r="J84" s="110"/>
      <c r="K84" s="110"/>
      <c r="L84" s="111"/>
      <c r="M84" s="112">
        <f t="shared" si="0"/>
        <v>14.635999999999999</v>
      </c>
      <c r="N84" s="109"/>
      <c r="O84" s="110">
        <v>0.22900000000000001</v>
      </c>
      <c r="P84" s="110">
        <v>14.407</v>
      </c>
      <c r="Q84" s="110"/>
      <c r="R84" s="110"/>
      <c r="S84" s="110"/>
      <c r="T84" s="111"/>
      <c r="U84" s="112">
        <f t="shared" si="1"/>
        <v>14.635999999999999</v>
      </c>
      <c r="V84" s="113">
        <v>45658</v>
      </c>
      <c r="W84" s="104" t="s">
        <v>753</v>
      </c>
      <c r="X84" s="114" t="s">
        <v>53</v>
      </c>
      <c r="Y84" s="102"/>
      <c r="Z84" s="102"/>
      <c r="AA84" s="103" t="s">
        <v>175</v>
      </c>
      <c r="AB84" s="104"/>
      <c r="AC84" s="69"/>
      <c r="AD84" s="69"/>
      <c r="AE84" s="69"/>
      <c r="AF84" s="69"/>
      <c r="AG84" s="69"/>
      <c r="AH84" s="69"/>
      <c r="AI84" s="69"/>
    </row>
    <row r="85" spans="1:35" x14ac:dyDescent="0.25">
      <c r="A85" s="202"/>
      <c r="B85" s="105">
        <v>74</v>
      </c>
      <c r="C85" s="115" t="s">
        <v>164</v>
      </c>
      <c r="D85" s="127" t="s">
        <v>165</v>
      </c>
      <c r="E85" s="108" t="s">
        <v>29</v>
      </c>
      <c r="F85" s="109"/>
      <c r="G85" s="110">
        <v>123.589</v>
      </c>
      <c r="H85" s="110">
        <v>37.246000000000002</v>
      </c>
      <c r="I85" s="110"/>
      <c r="J85" s="110"/>
      <c r="K85" s="110"/>
      <c r="L85" s="111"/>
      <c r="M85" s="112">
        <f t="shared" ref="M85" si="2">SUM(F85:L85)</f>
        <v>160.83500000000001</v>
      </c>
      <c r="N85" s="109"/>
      <c r="O85" s="110">
        <v>123.589</v>
      </c>
      <c r="P85" s="110">
        <v>37.246000000000002</v>
      </c>
      <c r="Q85" s="110"/>
      <c r="R85" s="110"/>
      <c r="S85" s="110"/>
      <c r="T85" s="111"/>
      <c r="U85" s="112">
        <f t="shared" ref="U85" si="3">SUM(N85:T85)</f>
        <v>160.83500000000001</v>
      </c>
      <c r="V85" s="113">
        <v>45658</v>
      </c>
      <c r="W85" s="104" t="s">
        <v>753</v>
      </c>
      <c r="X85" s="114" t="s">
        <v>166</v>
      </c>
      <c r="Y85" s="102"/>
      <c r="Z85" s="102"/>
      <c r="AA85" s="103" t="s">
        <v>167</v>
      </c>
      <c r="AB85" s="104"/>
      <c r="AC85" s="69"/>
      <c r="AD85" s="69"/>
      <c r="AE85" s="69"/>
      <c r="AF85" s="69"/>
      <c r="AG85" s="69"/>
      <c r="AH85" s="69"/>
      <c r="AI85" s="69"/>
    </row>
    <row r="86" spans="1:35" x14ac:dyDescent="0.25">
      <c r="A86" s="202"/>
      <c r="B86" s="105">
        <v>75</v>
      </c>
      <c r="C86" s="115" t="s">
        <v>178</v>
      </c>
      <c r="D86" s="127" t="s">
        <v>179</v>
      </c>
      <c r="E86" s="108" t="s">
        <v>29</v>
      </c>
      <c r="F86" s="109">
        <v>5.8999999999999997E-2</v>
      </c>
      <c r="G86" s="110"/>
      <c r="H86" s="110"/>
      <c r="I86" s="110"/>
      <c r="J86" s="110"/>
      <c r="K86" s="110"/>
      <c r="L86" s="111"/>
      <c r="M86" s="112">
        <f t="shared" ref="M86:M150" si="4">SUM(F86:L86)</f>
        <v>5.8999999999999997E-2</v>
      </c>
      <c r="N86" s="109">
        <v>5.8999999999999997E-2</v>
      </c>
      <c r="O86" s="110"/>
      <c r="P86" s="110"/>
      <c r="Q86" s="110"/>
      <c r="R86" s="110"/>
      <c r="S86" s="110"/>
      <c r="T86" s="111"/>
      <c r="U86" s="112">
        <f t="shared" ref="U86:U150" si="5">SUM(N86:T86)</f>
        <v>5.8999999999999997E-2</v>
      </c>
      <c r="V86" s="113">
        <v>45658</v>
      </c>
      <c r="W86" s="104" t="s">
        <v>753</v>
      </c>
      <c r="X86" s="114" t="s">
        <v>53</v>
      </c>
      <c r="Y86" s="102"/>
      <c r="Z86" s="102"/>
      <c r="AA86" s="103" t="s">
        <v>175</v>
      </c>
      <c r="AB86" s="104"/>
      <c r="AC86" s="69"/>
      <c r="AD86" s="69"/>
      <c r="AE86" s="69"/>
      <c r="AF86" s="69"/>
      <c r="AG86" s="69"/>
      <c r="AH86" s="69"/>
      <c r="AI86" s="69"/>
    </row>
    <row r="87" spans="1:35" ht="19.5" customHeight="1" x14ac:dyDescent="0.25">
      <c r="A87" s="202"/>
      <c r="B87" s="105">
        <v>76</v>
      </c>
      <c r="C87" s="115" t="s">
        <v>180</v>
      </c>
      <c r="D87" s="127" t="s">
        <v>181</v>
      </c>
      <c r="E87" s="108" t="s">
        <v>29</v>
      </c>
      <c r="F87" s="109">
        <v>1.4179999999999999</v>
      </c>
      <c r="G87" s="110"/>
      <c r="H87" s="110"/>
      <c r="I87" s="110"/>
      <c r="J87" s="110"/>
      <c r="K87" s="110"/>
      <c r="L87" s="111"/>
      <c r="M87" s="112">
        <f t="shared" si="4"/>
        <v>1.4179999999999999</v>
      </c>
      <c r="N87" s="109">
        <v>1.4179999999999999</v>
      </c>
      <c r="O87" s="110"/>
      <c r="P87" s="110"/>
      <c r="Q87" s="110"/>
      <c r="R87" s="110"/>
      <c r="S87" s="110"/>
      <c r="T87" s="111"/>
      <c r="U87" s="112">
        <f t="shared" si="5"/>
        <v>1.4179999999999999</v>
      </c>
      <c r="V87" s="113">
        <v>45658</v>
      </c>
      <c r="W87" s="104" t="s">
        <v>753</v>
      </c>
      <c r="X87" s="114" t="s">
        <v>45</v>
      </c>
      <c r="Y87" s="102"/>
      <c r="Z87" s="102"/>
      <c r="AA87" s="103" t="s">
        <v>175</v>
      </c>
      <c r="AB87" s="104"/>
      <c r="AC87" s="69"/>
      <c r="AD87" s="69"/>
      <c r="AE87" s="69"/>
      <c r="AF87" s="69"/>
      <c r="AG87" s="69"/>
      <c r="AH87" s="69"/>
      <c r="AI87" s="69"/>
    </row>
    <row r="88" spans="1:35" x14ac:dyDescent="0.25">
      <c r="A88" s="202"/>
      <c r="B88" s="105">
        <v>77</v>
      </c>
      <c r="C88" s="115" t="s">
        <v>182</v>
      </c>
      <c r="D88" s="127" t="s">
        <v>183</v>
      </c>
      <c r="E88" s="108" t="s">
        <v>29</v>
      </c>
      <c r="F88" s="109">
        <v>0.2</v>
      </c>
      <c r="G88" s="110"/>
      <c r="H88" s="110"/>
      <c r="I88" s="110"/>
      <c r="J88" s="110"/>
      <c r="K88" s="110"/>
      <c r="L88" s="111"/>
      <c r="M88" s="112">
        <f t="shared" si="4"/>
        <v>0.2</v>
      </c>
      <c r="N88" s="109">
        <v>0.2</v>
      </c>
      <c r="O88" s="110"/>
      <c r="P88" s="110"/>
      <c r="Q88" s="110"/>
      <c r="R88" s="110"/>
      <c r="S88" s="110"/>
      <c r="T88" s="111"/>
      <c r="U88" s="112">
        <f t="shared" si="5"/>
        <v>0.2</v>
      </c>
      <c r="V88" s="113">
        <v>45658</v>
      </c>
      <c r="W88" s="104" t="s">
        <v>753</v>
      </c>
      <c r="X88" s="114" t="s">
        <v>45</v>
      </c>
      <c r="Y88" s="102"/>
      <c r="Z88" s="102"/>
      <c r="AA88" s="103" t="s">
        <v>175</v>
      </c>
      <c r="AB88" s="104"/>
      <c r="AC88" s="69"/>
      <c r="AD88" s="69"/>
      <c r="AE88" s="69"/>
      <c r="AF88" s="69"/>
      <c r="AG88" s="69"/>
      <c r="AH88" s="69"/>
      <c r="AI88" s="69"/>
    </row>
    <row r="89" spans="1:35" x14ac:dyDescent="0.25">
      <c r="A89" s="202"/>
      <c r="B89" s="105">
        <v>78</v>
      </c>
      <c r="C89" s="115" t="s">
        <v>728</v>
      </c>
      <c r="D89" s="127" t="s">
        <v>168</v>
      </c>
      <c r="E89" s="108" t="s">
        <v>29</v>
      </c>
      <c r="F89" s="109"/>
      <c r="G89" s="110"/>
      <c r="H89" s="110"/>
      <c r="I89" s="110"/>
      <c r="J89" s="110"/>
      <c r="K89" s="110">
        <v>1.0169999999999999</v>
      </c>
      <c r="L89" s="111">
        <v>5.6180000000000003</v>
      </c>
      <c r="M89" s="112">
        <f t="shared" si="4"/>
        <v>6.6349999999999998</v>
      </c>
      <c r="N89" s="109"/>
      <c r="O89" s="110"/>
      <c r="P89" s="110"/>
      <c r="Q89" s="110"/>
      <c r="R89" s="110"/>
      <c r="S89" s="110">
        <v>1.0169999999999999</v>
      </c>
      <c r="T89" s="111">
        <v>5.6180000000000003</v>
      </c>
      <c r="U89" s="112">
        <f t="shared" si="5"/>
        <v>6.6349999999999998</v>
      </c>
      <c r="V89" s="113">
        <v>45658</v>
      </c>
      <c r="W89" s="104" t="s">
        <v>753</v>
      </c>
      <c r="X89" s="114" t="s">
        <v>169</v>
      </c>
      <c r="Y89" s="102"/>
      <c r="Z89" s="102"/>
      <c r="AA89" s="103" t="s">
        <v>170</v>
      </c>
      <c r="AB89" s="104"/>
      <c r="AC89" s="69"/>
      <c r="AD89" s="69"/>
      <c r="AE89" s="69"/>
      <c r="AF89" s="69"/>
      <c r="AG89" s="69"/>
      <c r="AH89" s="69"/>
      <c r="AI89" s="69"/>
    </row>
    <row r="90" spans="1:35" x14ac:dyDescent="0.25">
      <c r="A90" s="202"/>
      <c r="B90" s="105">
        <v>79</v>
      </c>
      <c r="C90" s="115" t="s">
        <v>184</v>
      </c>
      <c r="D90" s="127" t="s">
        <v>185</v>
      </c>
      <c r="E90" s="108" t="s">
        <v>29</v>
      </c>
      <c r="F90" s="109">
        <v>0.36799999999999999</v>
      </c>
      <c r="G90" s="110"/>
      <c r="H90" s="110"/>
      <c r="I90" s="110"/>
      <c r="J90" s="110"/>
      <c r="K90" s="110"/>
      <c r="L90" s="111"/>
      <c r="M90" s="112">
        <f t="shared" si="4"/>
        <v>0.36799999999999999</v>
      </c>
      <c r="N90" s="109">
        <v>0.36799999999999999</v>
      </c>
      <c r="O90" s="110"/>
      <c r="P90" s="110"/>
      <c r="Q90" s="110"/>
      <c r="R90" s="110"/>
      <c r="S90" s="110"/>
      <c r="T90" s="111"/>
      <c r="U90" s="112">
        <f t="shared" si="5"/>
        <v>0.36799999999999999</v>
      </c>
      <c r="V90" s="113">
        <v>45658</v>
      </c>
      <c r="W90" s="104" t="s">
        <v>753</v>
      </c>
      <c r="X90" s="114" t="s">
        <v>186</v>
      </c>
      <c r="Y90" s="102"/>
      <c r="Z90" s="102"/>
      <c r="AA90" s="103" t="s">
        <v>187</v>
      </c>
      <c r="AB90" s="104"/>
      <c r="AC90" s="69"/>
      <c r="AD90" s="69"/>
      <c r="AE90" s="69"/>
      <c r="AF90" s="69"/>
      <c r="AG90" s="69"/>
      <c r="AH90" s="69"/>
      <c r="AI90" s="69"/>
    </row>
    <row r="91" spans="1:35" x14ac:dyDescent="0.25">
      <c r="A91" s="202"/>
      <c r="B91" s="105">
        <v>80</v>
      </c>
      <c r="C91" s="115" t="s">
        <v>188</v>
      </c>
      <c r="D91" s="127" t="s">
        <v>189</v>
      </c>
      <c r="E91" s="108" t="s">
        <v>29</v>
      </c>
      <c r="F91" s="109">
        <v>1.1000000000000001</v>
      </c>
      <c r="G91" s="110"/>
      <c r="H91" s="110"/>
      <c r="I91" s="110"/>
      <c r="J91" s="110"/>
      <c r="K91" s="110"/>
      <c r="L91" s="111"/>
      <c r="M91" s="112">
        <f t="shared" si="4"/>
        <v>1.1000000000000001</v>
      </c>
      <c r="N91" s="109">
        <v>1.1000000000000001</v>
      </c>
      <c r="O91" s="110"/>
      <c r="P91" s="110"/>
      <c r="Q91" s="110"/>
      <c r="R91" s="110"/>
      <c r="S91" s="110"/>
      <c r="T91" s="111"/>
      <c r="U91" s="112">
        <f t="shared" si="5"/>
        <v>1.1000000000000001</v>
      </c>
      <c r="V91" s="113">
        <v>45658</v>
      </c>
      <c r="W91" s="104" t="s">
        <v>753</v>
      </c>
      <c r="X91" s="114" t="s">
        <v>186</v>
      </c>
      <c r="Y91" s="102"/>
      <c r="Z91" s="102"/>
      <c r="AA91" s="103" t="s">
        <v>175</v>
      </c>
      <c r="AB91" s="104"/>
      <c r="AC91" s="69"/>
      <c r="AD91" s="69"/>
      <c r="AE91" s="69"/>
      <c r="AF91" s="69"/>
      <c r="AG91" s="69"/>
      <c r="AH91" s="69"/>
      <c r="AI91" s="69"/>
    </row>
    <row r="92" spans="1:35" x14ac:dyDescent="0.25">
      <c r="A92" s="202"/>
      <c r="B92" s="105">
        <v>81</v>
      </c>
      <c r="C92" s="115" t="s">
        <v>190</v>
      </c>
      <c r="D92" s="127" t="s">
        <v>191</v>
      </c>
      <c r="E92" s="108" t="s">
        <v>29</v>
      </c>
      <c r="F92" s="109">
        <v>0.36799999999999999</v>
      </c>
      <c r="G92" s="110"/>
      <c r="H92" s="110"/>
      <c r="I92" s="110"/>
      <c r="J92" s="110"/>
      <c r="K92" s="110"/>
      <c r="L92" s="111"/>
      <c r="M92" s="112">
        <f t="shared" si="4"/>
        <v>0.36799999999999999</v>
      </c>
      <c r="N92" s="109">
        <v>0.36799999999999999</v>
      </c>
      <c r="O92" s="110"/>
      <c r="P92" s="110"/>
      <c r="Q92" s="110"/>
      <c r="R92" s="110"/>
      <c r="S92" s="110"/>
      <c r="T92" s="111"/>
      <c r="U92" s="112">
        <f t="shared" si="5"/>
        <v>0.36799999999999999</v>
      </c>
      <c r="V92" s="113">
        <v>45658</v>
      </c>
      <c r="W92" s="104" t="s">
        <v>753</v>
      </c>
      <c r="X92" s="114" t="s">
        <v>186</v>
      </c>
      <c r="Y92" s="102"/>
      <c r="Z92" s="102"/>
      <c r="AA92" s="103" t="s">
        <v>187</v>
      </c>
      <c r="AB92" s="104"/>
      <c r="AC92" s="69"/>
      <c r="AD92" s="69"/>
      <c r="AE92" s="69"/>
      <c r="AF92" s="69"/>
      <c r="AG92" s="69"/>
      <c r="AH92" s="69"/>
      <c r="AI92" s="69"/>
    </row>
    <row r="93" spans="1:35" x14ac:dyDescent="0.25">
      <c r="A93" s="202"/>
      <c r="B93" s="105">
        <v>82</v>
      </c>
      <c r="C93" s="115" t="s">
        <v>192</v>
      </c>
      <c r="D93" s="127" t="s">
        <v>193</v>
      </c>
      <c r="E93" s="108" t="s">
        <v>29</v>
      </c>
      <c r="F93" s="109">
        <v>1.43</v>
      </c>
      <c r="G93" s="110"/>
      <c r="H93" s="110"/>
      <c r="I93" s="110"/>
      <c r="J93" s="110"/>
      <c r="K93" s="110"/>
      <c r="L93" s="111"/>
      <c r="M93" s="112">
        <f t="shared" si="4"/>
        <v>1.43</v>
      </c>
      <c r="N93" s="109">
        <v>1.43</v>
      </c>
      <c r="O93" s="110"/>
      <c r="P93" s="110"/>
      <c r="Q93" s="110"/>
      <c r="R93" s="110"/>
      <c r="S93" s="110"/>
      <c r="T93" s="111"/>
      <c r="U93" s="112">
        <f t="shared" si="5"/>
        <v>1.43</v>
      </c>
      <c r="V93" s="113">
        <v>45658</v>
      </c>
      <c r="W93" s="104" t="s">
        <v>753</v>
      </c>
      <c r="X93" s="114" t="s">
        <v>53</v>
      </c>
      <c r="Y93" s="102"/>
      <c r="Z93" s="102"/>
      <c r="AA93" s="103" t="s">
        <v>175</v>
      </c>
      <c r="AB93" s="104"/>
      <c r="AC93" s="69"/>
      <c r="AD93" s="69"/>
      <c r="AE93" s="69"/>
      <c r="AF93" s="69"/>
      <c r="AG93" s="69"/>
      <c r="AH93" s="69"/>
      <c r="AI93" s="69"/>
    </row>
    <row r="94" spans="1:35" x14ac:dyDescent="0.25">
      <c r="A94" s="202"/>
      <c r="B94" s="105">
        <v>83</v>
      </c>
      <c r="C94" s="115" t="s">
        <v>194</v>
      </c>
      <c r="D94" s="127" t="s">
        <v>195</v>
      </c>
      <c r="E94" s="108" t="s">
        <v>29</v>
      </c>
      <c r="F94" s="109">
        <v>1.2509999999999999</v>
      </c>
      <c r="G94" s="110"/>
      <c r="H94" s="110"/>
      <c r="I94" s="110"/>
      <c r="J94" s="110"/>
      <c r="K94" s="110"/>
      <c r="L94" s="111"/>
      <c r="M94" s="112">
        <f t="shared" si="4"/>
        <v>1.2509999999999999</v>
      </c>
      <c r="N94" s="109">
        <v>1.2509999999999999</v>
      </c>
      <c r="O94" s="110"/>
      <c r="P94" s="110"/>
      <c r="Q94" s="110"/>
      <c r="R94" s="110"/>
      <c r="S94" s="110"/>
      <c r="T94" s="111"/>
      <c r="U94" s="112">
        <f t="shared" si="5"/>
        <v>1.2509999999999999</v>
      </c>
      <c r="V94" s="113">
        <v>45658</v>
      </c>
      <c r="W94" s="104" t="s">
        <v>753</v>
      </c>
      <c r="X94" s="114" t="s">
        <v>53</v>
      </c>
      <c r="Y94" s="102"/>
      <c r="Z94" s="102"/>
      <c r="AA94" s="103" t="s">
        <v>175</v>
      </c>
      <c r="AB94" s="104"/>
      <c r="AC94" s="69"/>
      <c r="AD94" s="69"/>
      <c r="AE94" s="69"/>
      <c r="AF94" s="69"/>
      <c r="AG94" s="69"/>
      <c r="AH94" s="69"/>
      <c r="AI94" s="69"/>
    </row>
    <row r="95" spans="1:35" x14ac:dyDescent="0.25">
      <c r="A95" s="202"/>
      <c r="B95" s="105">
        <v>84</v>
      </c>
      <c r="C95" s="115" t="s">
        <v>196</v>
      </c>
      <c r="D95" s="127" t="s">
        <v>197</v>
      </c>
      <c r="E95" s="108" t="s">
        <v>29</v>
      </c>
      <c r="F95" s="109">
        <v>0.41499999999999998</v>
      </c>
      <c r="G95" s="110"/>
      <c r="H95" s="110"/>
      <c r="I95" s="110"/>
      <c r="J95" s="110"/>
      <c r="K95" s="110"/>
      <c r="L95" s="111"/>
      <c r="M95" s="112">
        <f t="shared" si="4"/>
        <v>0.41499999999999998</v>
      </c>
      <c r="N95" s="109">
        <v>0.41499999999999998</v>
      </c>
      <c r="O95" s="110"/>
      <c r="P95" s="110"/>
      <c r="Q95" s="110"/>
      <c r="R95" s="110"/>
      <c r="S95" s="110"/>
      <c r="T95" s="111"/>
      <c r="U95" s="112">
        <f t="shared" si="5"/>
        <v>0.41499999999999998</v>
      </c>
      <c r="V95" s="113">
        <v>45658</v>
      </c>
      <c r="W95" s="104" t="s">
        <v>753</v>
      </c>
      <c r="X95" s="114" t="s">
        <v>153</v>
      </c>
      <c r="Y95" s="102"/>
      <c r="Z95" s="102"/>
      <c r="AA95" s="103" t="s">
        <v>175</v>
      </c>
      <c r="AB95" s="104"/>
      <c r="AC95" s="69"/>
      <c r="AD95" s="69"/>
      <c r="AE95" s="69"/>
      <c r="AF95" s="69"/>
      <c r="AG95" s="69"/>
      <c r="AH95" s="69"/>
      <c r="AI95" s="69"/>
    </row>
    <row r="96" spans="1:35" x14ac:dyDescent="0.25">
      <c r="A96" s="202"/>
      <c r="B96" s="105">
        <v>85</v>
      </c>
      <c r="C96" s="115" t="s">
        <v>196</v>
      </c>
      <c r="D96" s="127" t="s">
        <v>198</v>
      </c>
      <c r="E96" s="108" t="s">
        <v>29</v>
      </c>
      <c r="F96" s="109">
        <v>1.0589999999999999</v>
      </c>
      <c r="G96" s="110"/>
      <c r="H96" s="110"/>
      <c r="I96" s="110"/>
      <c r="J96" s="110"/>
      <c r="K96" s="110"/>
      <c r="L96" s="111"/>
      <c r="M96" s="112">
        <f t="shared" si="4"/>
        <v>1.0589999999999999</v>
      </c>
      <c r="N96" s="109">
        <v>1.0589999999999999</v>
      </c>
      <c r="O96" s="110"/>
      <c r="P96" s="110"/>
      <c r="Q96" s="110"/>
      <c r="R96" s="110"/>
      <c r="S96" s="110"/>
      <c r="T96" s="111"/>
      <c r="U96" s="112">
        <f t="shared" si="5"/>
        <v>1.0589999999999999</v>
      </c>
      <c r="V96" s="113">
        <v>45658</v>
      </c>
      <c r="W96" s="104" t="s">
        <v>753</v>
      </c>
      <c r="X96" s="114" t="s">
        <v>199</v>
      </c>
      <c r="Y96" s="102"/>
      <c r="Z96" s="102"/>
      <c r="AA96" s="103" t="s">
        <v>175</v>
      </c>
      <c r="AB96" s="104"/>
      <c r="AC96" s="69"/>
      <c r="AD96" s="69"/>
      <c r="AE96" s="69"/>
      <c r="AF96" s="69"/>
      <c r="AG96" s="69"/>
      <c r="AH96" s="69"/>
      <c r="AI96" s="69"/>
    </row>
    <row r="97" spans="1:35" x14ac:dyDescent="0.25">
      <c r="A97" s="202"/>
      <c r="B97" s="105">
        <v>86</v>
      </c>
      <c r="C97" s="115" t="s">
        <v>200</v>
      </c>
      <c r="D97" s="127" t="s">
        <v>201</v>
      </c>
      <c r="E97" s="108" t="s">
        <v>29</v>
      </c>
      <c r="F97" s="109">
        <v>2E-3</v>
      </c>
      <c r="G97" s="110"/>
      <c r="H97" s="110"/>
      <c r="I97" s="110"/>
      <c r="J97" s="110"/>
      <c r="K97" s="110"/>
      <c r="L97" s="111"/>
      <c r="M97" s="112">
        <f t="shared" si="4"/>
        <v>2E-3</v>
      </c>
      <c r="N97" s="109">
        <v>2E-3</v>
      </c>
      <c r="O97" s="110"/>
      <c r="P97" s="110"/>
      <c r="Q97" s="110"/>
      <c r="R97" s="110"/>
      <c r="S97" s="110"/>
      <c r="T97" s="111"/>
      <c r="U97" s="112">
        <f t="shared" si="5"/>
        <v>2E-3</v>
      </c>
      <c r="V97" s="113">
        <v>45658</v>
      </c>
      <c r="W97" s="104" t="s">
        <v>753</v>
      </c>
      <c r="X97" s="114" t="s">
        <v>86</v>
      </c>
      <c r="Y97" s="102"/>
      <c r="Z97" s="102"/>
      <c r="AA97" s="103" t="s">
        <v>175</v>
      </c>
      <c r="AB97" s="104"/>
      <c r="AC97" s="69"/>
      <c r="AD97" s="69"/>
      <c r="AE97" s="69"/>
      <c r="AF97" s="69"/>
      <c r="AG97" s="69"/>
      <c r="AH97" s="69"/>
      <c r="AI97" s="69"/>
    </row>
    <row r="98" spans="1:35" x14ac:dyDescent="0.25">
      <c r="A98" s="202"/>
      <c r="B98" s="105">
        <v>87</v>
      </c>
      <c r="C98" s="115" t="s">
        <v>200</v>
      </c>
      <c r="D98" s="127" t="s">
        <v>202</v>
      </c>
      <c r="E98" s="108" t="s">
        <v>29</v>
      </c>
      <c r="F98" s="109">
        <v>0.28399999999999997</v>
      </c>
      <c r="G98" s="110"/>
      <c r="H98" s="110"/>
      <c r="I98" s="110"/>
      <c r="J98" s="110"/>
      <c r="K98" s="110"/>
      <c r="L98" s="111"/>
      <c r="M98" s="112">
        <f t="shared" si="4"/>
        <v>0.28399999999999997</v>
      </c>
      <c r="N98" s="109">
        <v>0.28399999999999997</v>
      </c>
      <c r="O98" s="110"/>
      <c r="P98" s="110"/>
      <c r="Q98" s="110"/>
      <c r="R98" s="110"/>
      <c r="S98" s="110"/>
      <c r="T98" s="111"/>
      <c r="U98" s="112">
        <f t="shared" si="5"/>
        <v>0.28399999999999997</v>
      </c>
      <c r="V98" s="113">
        <v>45658</v>
      </c>
      <c r="W98" s="104" t="s">
        <v>753</v>
      </c>
      <c r="X98" s="114" t="s">
        <v>86</v>
      </c>
      <c r="Y98" s="102"/>
      <c r="Z98" s="102"/>
      <c r="AA98" s="103" t="s">
        <v>175</v>
      </c>
      <c r="AB98" s="104"/>
      <c r="AC98" s="69"/>
      <c r="AD98" s="69"/>
      <c r="AE98" s="69"/>
      <c r="AF98" s="69"/>
      <c r="AG98" s="69"/>
      <c r="AH98" s="69"/>
      <c r="AI98" s="69"/>
    </row>
    <row r="99" spans="1:35" x14ac:dyDescent="0.25">
      <c r="A99" s="202"/>
      <c r="B99" s="105">
        <v>88</v>
      </c>
      <c r="C99" s="115" t="s">
        <v>203</v>
      </c>
      <c r="D99" s="127" t="s">
        <v>204</v>
      </c>
      <c r="E99" s="108" t="s">
        <v>29</v>
      </c>
      <c r="F99" s="109">
        <v>0.122</v>
      </c>
      <c r="G99" s="110"/>
      <c r="H99" s="110"/>
      <c r="I99" s="110"/>
      <c r="J99" s="110"/>
      <c r="K99" s="110"/>
      <c r="L99" s="111"/>
      <c r="M99" s="112">
        <f t="shared" si="4"/>
        <v>0.122</v>
      </c>
      <c r="N99" s="109">
        <v>0.122</v>
      </c>
      <c r="O99" s="110"/>
      <c r="P99" s="110"/>
      <c r="Q99" s="110"/>
      <c r="R99" s="110"/>
      <c r="S99" s="110"/>
      <c r="T99" s="111"/>
      <c r="U99" s="112">
        <f t="shared" si="5"/>
        <v>0.122</v>
      </c>
      <c r="V99" s="113">
        <v>45658</v>
      </c>
      <c r="W99" s="104" t="s">
        <v>753</v>
      </c>
      <c r="X99" s="114" t="s">
        <v>153</v>
      </c>
      <c r="Y99" s="102"/>
      <c r="Z99" s="102"/>
      <c r="AA99" s="103" t="s">
        <v>175</v>
      </c>
      <c r="AB99" s="104"/>
      <c r="AC99" s="69"/>
      <c r="AD99" s="69"/>
      <c r="AE99" s="69"/>
      <c r="AF99" s="69"/>
      <c r="AG99" s="69"/>
      <c r="AH99" s="69"/>
      <c r="AI99" s="69"/>
    </row>
    <row r="100" spans="1:35" x14ac:dyDescent="0.25">
      <c r="A100" s="202"/>
      <c r="B100" s="105">
        <v>89</v>
      </c>
      <c r="C100" s="115" t="s">
        <v>205</v>
      </c>
      <c r="D100" s="127" t="s">
        <v>206</v>
      </c>
      <c r="E100" s="108" t="s">
        <v>29</v>
      </c>
      <c r="F100" s="109">
        <v>0.70499999999999996</v>
      </c>
      <c r="G100" s="110"/>
      <c r="H100" s="110"/>
      <c r="I100" s="110"/>
      <c r="J100" s="110"/>
      <c r="K100" s="110"/>
      <c r="L100" s="111"/>
      <c r="M100" s="112">
        <f t="shared" si="4"/>
        <v>0.70499999999999996</v>
      </c>
      <c r="N100" s="109">
        <v>0.70499999999999996</v>
      </c>
      <c r="O100" s="110"/>
      <c r="P100" s="110"/>
      <c r="Q100" s="110"/>
      <c r="R100" s="110"/>
      <c r="S100" s="110"/>
      <c r="T100" s="111"/>
      <c r="U100" s="112">
        <f t="shared" si="5"/>
        <v>0.70499999999999996</v>
      </c>
      <c r="V100" s="113">
        <v>45658</v>
      </c>
      <c r="W100" s="104" t="s">
        <v>753</v>
      </c>
      <c r="X100" s="114" t="s">
        <v>45</v>
      </c>
      <c r="Y100" s="102"/>
      <c r="Z100" s="102"/>
      <c r="AA100" s="103" t="s">
        <v>207</v>
      </c>
      <c r="AB100" s="104"/>
      <c r="AC100" s="69"/>
      <c r="AD100" s="69"/>
      <c r="AE100" s="69"/>
      <c r="AF100" s="69"/>
      <c r="AG100" s="69"/>
      <c r="AH100" s="69"/>
      <c r="AI100" s="69"/>
    </row>
    <row r="101" spans="1:35" x14ac:dyDescent="0.25">
      <c r="A101" s="202"/>
      <c r="B101" s="105">
        <v>90</v>
      </c>
      <c r="C101" s="115" t="s">
        <v>208</v>
      </c>
      <c r="D101" s="127" t="s">
        <v>209</v>
      </c>
      <c r="E101" s="108" t="s">
        <v>29</v>
      </c>
      <c r="F101" s="109">
        <v>4.9560000000000004</v>
      </c>
      <c r="G101" s="110"/>
      <c r="H101" s="110"/>
      <c r="I101" s="110"/>
      <c r="J101" s="110"/>
      <c r="K101" s="110"/>
      <c r="L101" s="111"/>
      <c r="M101" s="112">
        <f t="shared" si="4"/>
        <v>4.9560000000000004</v>
      </c>
      <c r="N101" s="109">
        <v>4.9560000000000004</v>
      </c>
      <c r="O101" s="110"/>
      <c r="P101" s="110"/>
      <c r="Q101" s="110"/>
      <c r="R101" s="110"/>
      <c r="S101" s="110"/>
      <c r="T101" s="111"/>
      <c r="U101" s="112">
        <f t="shared" si="5"/>
        <v>4.9560000000000004</v>
      </c>
      <c r="V101" s="113">
        <v>45658</v>
      </c>
      <c r="W101" s="104" t="s">
        <v>753</v>
      </c>
      <c r="X101" s="114" t="s">
        <v>64</v>
      </c>
      <c r="Y101" s="102"/>
      <c r="Z101" s="102"/>
      <c r="AA101" s="103" t="s">
        <v>210</v>
      </c>
      <c r="AB101" s="104"/>
      <c r="AC101" s="69"/>
      <c r="AD101" s="69"/>
      <c r="AE101" s="69"/>
      <c r="AF101" s="69"/>
      <c r="AG101" s="69"/>
      <c r="AH101" s="69"/>
      <c r="AI101" s="69"/>
    </row>
    <row r="102" spans="1:35" x14ac:dyDescent="0.25">
      <c r="A102" s="202"/>
      <c r="B102" s="105">
        <v>91</v>
      </c>
      <c r="C102" s="115" t="s">
        <v>211</v>
      </c>
      <c r="D102" s="127" t="s">
        <v>212</v>
      </c>
      <c r="E102" s="108" t="s">
        <v>29</v>
      </c>
      <c r="F102" s="109"/>
      <c r="G102" s="110"/>
      <c r="H102" s="110"/>
      <c r="I102" s="110"/>
      <c r="J102" s="110"/>
      <c r="K102" s="110">
        <v>0.112</v>
      </c>
      <c r="L102" s="111">
        <v>0.504</v>
      </c>
      <c r="M102" s="112">
        <f t="shared" si="4"/>
        <v>0.61599999999999999</v>
      </c>
      <c r="N102" s="109"/>
      <c r="O102" s="110"/>
      <c r="P102" s="110"/>
      <c r="Q102" s="110"/>
      <c r="R102" s="110"/>
      <c r="S102" s="110">
        <v>0.112</v>
      </c>
      <c r="T102" s="111">
        <v>0.504</v>
      </c>
      <c r="U102" s="112">
        <f t="shared" si="5"/>
        <v>0.61599999999999999</v>
      </c>
      <c r="V102" s="113">
        <v>45658</v>
      </c>
      <c r="W102" s="104" t="s">
        <v>753</v>
      </c>
      <c r="X102" s="114" t="s">
        <v>53</v>
      </c>
      <c r="Y102" s="102"/>
      <c r="Z102" s="102"/>
      <c r="AA102" s="103" t="s">
        <v>170</v>
      </c>
      <c r="AB102" s="104"/>
      <c r="AC102" s="69"/>
      <c r="AD102" s="69"/>
      <c r="AE102" s="69"/>
      <c r="AF102" s="69"/>
      <c r="AG102" s="69"/>
      <c r="AH102" s="69"/>
      <c r="AI102" s="69"/>
    </row>
    <row r="103" spans="1:35" x14ac:dyDescent="0.25">
      <c r="A103" s="202"/>
      <c r="B103" s="105">
        <v>92</v>
      </c>
      <c r="C103" s="115" t="s">
        <v>213</v>
      </c>
      <c r="D103" s="127" t="s">
        <v>214</v>
      </c>
      <c r="E103" s="108" t="s">
        <v>29</v>
      </c>
      <c r="F103" s="109">
        <v>5.8000000000000003E-2</v>
      </c>
      <c r="G103" s="110"/>
      <c r="H103" s="110"/>
      <c r="I103" s="110"/>
      <c r="J103" s="110"/>
      <c r="K103" s="110"/>
      <c r="L103" s="111"/>
      <c r="M103" s="112">
        <f t="shared" si="4"/>
        <v>5.8000000000000003E-2</v>
      </c>
      <c r="N103" s="109">
        <v>5.8000000000000003E-2</v>
      </c>
      <c r="O103" s="110"/>
      <c r="P103" s="110"/>
      <c r="Q103" s="110"/>
      <c r="R103" s="110"/>
      <c r="S103" s="110"/>
      <c r="T103" s="111"/>
      <c r="U103" s="112">
        <f t="shared" si="5"/>
        <v>5.8000000000000003E-2</v>
      </c>
      <c r="V103" s="113">
        <v>45658</v>
      </c>
      <c r="W103" s="104" t="s">
        <v>753</v>
      </c>
      <c r="X103" s="114" t="s">
        <v>64</v>
      </c>
      <c r="Y103" s="102"/>
      <c r="Z103" s="102"/>
      <c r="AA103" s="103" t="s">
        <v>175</v>
      </c>
      <c r="AB103" s="104"/>
      <c r="AC103" s="69"/>
      <c r="AD103" s="69"/>
      <c r="AE103" s="69"/>
      <c r="AF103" s="69"/>
      <c r="AG103" s="69"/>
      <c r="AH103" s="69"/>
      <c r="AI103" s="69"/>
    </row>
    <row r="104" spans="1:35" x14ac:dyDescent="0.25">
      <c r="A104" s="202"/>
      <c r="B104" s="105">
        <v>93</v>
      </c>
      <c r="C104" s="115" t="s">
        <v>213</v>
      </c>
      <c r="D104" s="127" t="s">
        <v>215</v>
      </c>
      <c r="E104" s="108" t="s">
        <v>29</v>
      </c>
      <c r="F104" s="109">
        <v>0.216</v>
      </c>
      <c r="G104" s="110"/>
      <c r="H104" s="110"/>
      <c r="I104" s="110"/>
      <c r="J104" s="110"/>
      <c r="K104" s="110"/>
      <c r="L104" s="111"/>
      <c r="M104" s="112">
        <f t="shared" si="4"/>
        <v>0.216</v>
      </c>
      <c r="N104" s="109">
        <v>0.216</v>
      </c>
      <c r="O104" s="110"/>
      <c r="P104" s="110"/>
      <c r="Q104" s="110"/>
      <c r="R104" s="110"/>
      <c r="S104" s="110"/>
      <c r="T104" s="111"/>
      <c r="U104" s="112">
        <f t="shared" si="5"/>
        <v>0.216</v>
      </c>
      <c r="V104" s="113">
        <v>45658</v>
      </c>
      <c r="W104" s="104" t="s">
        <v>753</v>
      </c>
      <c r="X104" s="114" t="s">
        <v>64</v>
      </c>
      <c r="Y104" s="102"/>
      <c r="Z104" s="102"/>
      <c r="AA104" s="103" t="s">
        <v>175</v>
      </c>
      <c r="AB104" s="104"/>
      <c r="AC104" s="69"/>
      <c r="AD104" s="69"/>
      <c r="AE104" s="69"/>
      <c r="AF104" s="69"/>
      <c r="AG104" s="69"/>
      <c r="AH104" s="69"/>
      <c r="AI104" s="69"/>
    </row>
    <row r="105" spans="1:35" x14ac:dyDescent="0.25">
      <c r="A105" s="202"/>
      <c r="B105" s="105">
        <v>94</v>
      </c>
      <c r="C105" s="115" t="s">
        <v>213</v>
      </c>
      <c r="D105" s="127" t="s">
        <v>216</v>
      </c>
      <c r="E105" s="108" t="s">
        <v>29</v>
      </c>
      <c r="F105" s="109">
        <v>0.94599999999999995</v>
      </c>
      <c r="G105" s="110"/>
      <c r="H105" s="110"/>
      <c r="I105" s="110"/>
      <c r="J105" s="110"/>
      <c r="K105" s="110"/>
      <c r="L105" s="111"/>
      <c r="M105" s="112">
        <f t="shared" si="4"/>
        <v>0.94599999999999995</v>
      </c>
      <c r="N105" s="109">
        <v>0.94599999999999995</v>
      </c>
      <c r="O105" s="110"/>
      <c r="P105" s="110"/>
      <c r="Q105" s="110"/>
      <c r="R105" s="110"/>
      <c r="S105" s="110"/>
      <c r="T105" s="111"/>
      <c r="U105" s="112">
        <f t="shared" si="5"/>
        <v>0.94599999999999995</v>
      </c>
      <c r="V105" s="113">
        <v>45658</v>
      </c>
      <c r="W105" s="104" t="s">
        <v>753</v>
      </c>
      <c r="X105" s="114" t="s">
        <v>64</v>
      </c>
      <c r="Y105" s="102"/>
      <c r="Z105" s="102"/>
      <c r="AA105" s="103" t="s">
        <v>175</v>
      </c>
      <c r="AB105" s="104"/>
      <c r="AC105" s="69"/>
      <c r="AD105" s="69"/>
      <c r="AE105" s="69"/>
      <c r="AF105" s="69"/>
      <c r="AG105" s="69"/>
      <c r="AH105" s="69"/>
      <c r="AI105" s="69"/>
    </row>
    <row r="106" spans="1:35" x14ac:dyDescent="0.25">
      <c r="A106" s="202"/>
      <c r="B106" s="105">
        <v>95</v>
      </c>
      <c r="C106" s="115" t="s">
        <v>217</v>
      </c>
      <c r="D106" s="127" t="s">
        <v>218</v>
      </c>
      <c r="E106" s="108" t="s">
        <v>29</v>
      </c>
      <c r="F106" s="109">
        <v>5.3049999999999997</v>
      </c>
      <c r="G106" s="110"/>
      <c r="H106" s="110"/>
      <c r="I106" s="110"/>
      <c r="J106" s="110"/>
      <c r="K106" s="110"/>
      <c r="L106" s="111"/>
      <c r="M106" s="112">
        <f t="shared" si="4"/>
        <v>5.3049999999999997</v>
      </c>
      <c r="N106" s="109">
        <v>5.3049999999999997</v>
      </c>
      <c r="O106" s="110"/>
      <c r="P106" s="110"/>
      <c r="Q106" s="110"/>
      <c r="R106" s="110"/>
      <c r="S106" s="110"/>
      <c r="T106" s="111"/>
      <c r="U106" s="112">
        <f t="shared" si="5"/>
        <v>5.3049999999999997</v>
      </c>
      <c r="V106" s="113">
        <v>45658</v>
      </c>
      <c r="W106" s="104" t="s">
        <v>753</v>
      </c>
      <c r="X106" s="114" t="s">
        <v>219</v>
      </c>
      <c r="Y106" s="102"/>
      <c r="Z106" s="102"/>
      <c r="AA106" s="103" t="s">
        <v>175</v>
      </c>
      <c r="AB106" s="104"/>
      <c r="AC106" s="69"/>
      <c r="AD106" s="69"/>
      <c r="AE106" s="69"/>
      <c r="AF106" s="69"/>
      <c r="AG106" s="69"/>
      <c r="AH106" s="69"/>
      <c r="AI106" s="69"/>
    </row>
    <row r="107" spans="1:35" x14ac:dyDescent="0.25">
      <c r="A107" s="202"/>
      <c r="B107" s="105">
        <v>96</v>
      </c>
      <c r="C107" s="115" t="s">
        <v>220</v>
      </c>
      <c r="D107" s="127" t="s">
        <v>221</v>
      </c>
      <c r="E107" s="108" t="s">
        <v>29</v>
      </c>
      <c r="F107" s="109"/>
      <c r="G107" s="110">
        <v>24.962</v>
      </c>
      <c r="H107" s="110">
        <v>15.6097</v>
      </c>
      <c r="I107" s="110"/>
      <c r="J107" s="110"/>
      <c r="K107" s="110"/>
      <c r="L107" s="111"/>
      <c r="M107" s="112">
        <f t="shared" si="4"/>
        <v>40.5717</v>
      </c>
      <c r="N107" s="109"/>
      <c r="O107" s="110">
        <v>24.962</v>
      </c>
      <c r="P107" s="110">
        <v>15.6097</v>
      </c>
      <c r="Q107" s="110"/>
      <c r="R107" s="110"/>
      <c r="S107" s="110"/>
      <c r="T107" s="111"/>
      <c r="U107" s="112">
        <f t="shared" si="5"/>
        <v>40.5717</v>
      </c>
      <c r="V107" s="113">
        <v>45658</v>
      </c>
      <c r="W107" s="104" t="s">
        <v>753</v>
      </c>
      <c r="X107" s="114" t="s">
        <v>222</v>
      </c>
      <c r="Y107" s="102"/>
      <c r="Z107" s="102"/>
      <c r="AA107" s="103" t="s">
        <v>223</v>
      </c>
      <c r="AB107" s="104"/>
      <c r="AC107" s="69"/>
      <c r="AD107" s="69"/>
      <c r="AE107" s="69"/>
      <c r="AF107" s="69"/>
      <c r="AG107" s="69"/>
      <c r="AH107" s="69"/>
      <c r="AI107" s="69"/>
    </row>
    <row r="108" spans="1:35" x14ac:dyDescent="0.25">
      <c r="A108" s="202"/>
      <c r="B108" s="105">
        <v>97</v>
      </c>
      <c r="C108" s="115" t="s">
        <v>224</v>
      </c>
      <c r="D108" s="127" t="s">
        <v>225</v>
      </c>
      <c r="E108" s="108" t="s">
        <v>29</v>
      </c>
      <c r="F108" s="109"/>
      <c r="G108" s="110">
        <v>16.288</v>
      </c>
      <c r="H108" s="110">
        <v>5.8079999999999998</v>
      </c>
      <c r="I108" s="110"/>
      <c r="J108" s="110"/>
      <c r="K108" s="110"/>
      <c r="L108" s="111"/>
      <c r="M108" s="112">
        <f t="shared" si="4"/>
        <v>22.096</v>
      </c>
      <c r="N108" s="109"/>
      <c r="O108" s="110">
        <v>16.288</v>
      </c>
      <c r="P108" s="110">
        <v>5.8079999999999998</v>
      </c>
      <c r="Q108" s="110"/>
      <c r="R108" s="110"/>
      <c r="S108" s="110"/>
      <c r="T108" s="111"/>
      <c r="U108" s="112">
        <f t="shared" si="5"/>
        <v>22.096</v>
      </c>
      <c r="V108" s="113">
        <v>45658</v>
      </c>
      <c r="W108" s="104" t="s">
        <v>753</v>
      </c>
      <c r="X108" s="114" t="s">
        <v>226</v>
      </c>
      <c r="Y108" s="102"/>
      <c r="Z108" s="102"/>
      <c r="AA108" s="103" t="s">
        <v>223</v>
      </c>
      <c r="AB108" s="104"/>
      <c r="AC108" s="69"/>
      <c r="AD108" s="69"/>
      <c r="AE108" s="69"/>
      <c r="AF108" s="69"/>
      <c r="AG108" s="69"/>
      <c r="AH108" s="69"/>
      <c r="AI108" s="69"/>
    </row>
    <row r="109" spans="1:35" x14ac:dyDescent="0.25">
      <c r="A109" s="202"/>
      <c r="B109" s="105">
        <v>98</v>
      </c>
      <c r="C109" s="115" t="s">
        <v>227</v>
      </c>
      <c r="D109" s="127" t="s">
        <v>228</v>
      </c>
      <c r="E109" s="108" t="s">
        <v>29</v>
      </c>
      <c r="F109" s="109">
        <v>0.311</v>
      </c>
      <c r="G109" s="110"/>
      <c r="H109" s="110"/>
      <c r="I109" s="110"/>
      <c r="J109" s="110"/>
      <c r="K109" s="110"/>
      <c r="L109" s="111"/>
      <c r="M109" s="112">
        <f t="shared" si="4"/>
        <v>0.311</v>
      </c>
      <c r="N109" s="109">
        <v>0.311</v>
      </c>
      <c r="O109" s="110"/>
      <c r="P109" s="110"/>
      <c r="Q109" s="110"/>
      <c r="R109" s="110"/>
      <c r="S109" s="110"/>
      <c r="T109" s="111"/>
      <c r="U109" s="112">
        <f t="shared" si="5"/>
        <v>0.311</v>
      </c>
      <c r="V109" s="113">
        <v>45658</v>
      </c>
      <c r="W109" s="104" t="s">
        <v>753</v>
      </c>
      <c r="X109" s="114" t="s">
        <v>64</v>
      </c>
      <c r="Y109" s="102"/>
      <c r="Z109" s="102"/>
      <c r="AA109" s="103" t="s">
        <v>175</v>
      </c>
      <c r="AB109" s="104"/>
      <c r="AC109" s="69"/>
      <c r="AD109" s="69"/>
      <c r="AE109" s="69"/>
      <c r="AF109" s="69"/>
      <c r="AG109" s="69"/>
      <c r="AH109" s="69"/>
      <c r="AI109" s="69"/>
    </row>
    <row r="110" spans="1:35" x14ac:dyDescent="0.25">
      <c r="A110" s="202"/>
      <c r="B110" s="105">
        <v>99</v>
      </c>
      <c r="C110" s="115" t="s">
        <v>229</v>
      </c>
      <c r="D110" s="127" t="s">
        <v>230</v>
      </c>
      <c r="E110" s="108" t="s">
        <v>29</v>
      </c>
      <c r="F110" s="109">
        <v>0.59199999999999997</v>
      </c>
      <c r="G110" s="110"/>
      <c r="H110" s="110"/>
      <c r="I110" s="110"/>
      <c r="J110" s="110"/>
      <c r="K110" s="110"/>
      <c r="L110" s="111"/>
      <c r="M110" s="112">
        <f t="shared" si="4"/>
        <v>0.59199999999999997</v>
      </c>
      <c r="N110" s="109">
        <v>0.59199999999999997</v>
      </c>
      <c r="O110" s="110"/>
      <c r="P110" s="110"/>
      <c r="Q110" s="110"/>
      <c r="R110" s="110"/>
      <c r="S110" s="110"/>
      <c r="T110" s="111"/>
      <c r="U110" s="112">
        <f t="shared" si="5"/>
        <v>0.59199999999999997</v>
      </c>
      <c r="V110" s="113">
        <v>45658</v>
      </c>
      <c r="W110" s="104" t="s">
        <v>753</v>
      </c>
      <c r="X110" s="114" t="s">
        <v>64</v>
      </c>
      <c r="Y110" s="102"/>
      <c r="Z110" s="102"/>
      <c r="AA110" s="103" t="s">
        <v>175</v>
      </c>
      <c r="AB110" s="104"/>
      <c r="AC110" s="69"/>
      <c r="AD110" s="69"/>
      <c r="AE110" s="69"/>
      <c r="AF110" s="69"/>
      <c r="AG110" s="69"/>
      <c r="AH110" s="69"/>
      <c r="AI110" s="69"/>
    </row>
    <row r="111" spans="1:35" x14ac:dyDescent="0.25">
      <c r="A111" s="202"/>
      <c r="B111" s="105">
        <v>100</v>
      </c>
      <c r="C111" s="115" t="s">
        <v>231</v>
      </c>
      <c r="D111" s="127" t="s">
        <v>232</v>
      </c>
      <c r="E111" s="108" t="s">
        <v>29</v>
      </c>
      <c r="F111" s="109">
        <v>7.4999999999999997E-2</v>
      </c>
      <c r="G111" s="110"/>
      <c r="H111" s="110"/>
      <c r="I111" s="110"/>
      <c r="J111" s="110"/>
      <c r="K111" s="110"/>
      <c r="L111" s="111"/>
      <c r="M111" s="112">
        <f t="shared" si="4"/>
        <v>7.4999999999999997E-2</v>
      </c>
      <c r="N111" s="109">
        <v>7.4999999999999997E-2</v>
      </c>
      <c r="O111" s="110"/>
      <c r="P111" s="110"/>
      <c r="Q111" s="110"/>
      <c r="R111" s="110"/>
      <c r="S111" s="110"/>
      <c r="T111" s="111"/>
      <c r="U111" s="112">
        <f t="shared" si="5"/>
        <v>7.4999999999999997E-2</v>
      </c>
      <c r="V111" s="113">
        <v>45658</v>
      </c>
      <c r="W111" s="104" t="s">
        <v>753</v>
      </c>
      <c r="X111" s="114" t="s">
        <v>64</v>
      </c>
      <c r="Y111" s="102"/>
      <c r="Z111" s="102"/>
      <c r="AA111" s="103" t="s">
        <v>175</v>
      </c>
      <c r="AB111" s="104"/>
      <c r="AC111" s="69"/>
      <c r="AD111" s="69"/>
      <c r="AE111" s="69"/>
      <c r="AF111" s="69"/>
      <c r="AG111" s="69"/>
      <c r="AH111" s="69"/>
      <c r="AI111" s="69"/>
    </row>
    <row r="112" spans="1:35" x14ac:dyDescent="0.25">
      <c r="A112" s="202"/>
      <c r="B112" s="105">
        <v>101</v>
      </c>
      <c r="C112" s="115" t="s">
        <v>233</v>
      </c>
      <c r="D112" s="127" t="s">
        <v>234</v>
      </c>
      <c r="E112" s="108" t="s">
        <v>29</v>
      </c>
      <c r="F112" s="109">
        <v>0.56599999999999995</v>
      </c>
      <c r="G112" s="110"/>
      <c r="H112" s="110"/>
      <c r="I112" s="110"/>
      <c r="J112" s="110"/>
      <c r="K112" s="110"/>
      <c r="L112" s="111"/>
      <c r="M112" s="112">
        <f t="shared" si="4"/>
        <v>0.56599999999999995</v>
      </c>
      <c r="N112" s="109">
        <v>0.56599999999999995</v>
      </c>
      <c r="O112" s="110"/>
      <c r="P112" s="110"/>
      <c r="Q112" s="110"/>
      <c r="R112" s="110"/>
      <c r="S112" s="110"/>
      <c r="T112" s="111"/>
      <c r="U112" s="112">
        <f t="shared" si="5"/>
        <v>0.56599999999999995</v>
      </c>
      <c r="V112" s="113">
        <v>45658</v>
      </c>
      <c r="W112" s="104" t="s">
        <v>753</v>
      </c>
      <c r="X112" s="114" t="s">
        <v>86</v>
      </c>
      <c r="Y112" s="102"/>
      <c r="Z112" s="102"/>
      <c r="AA112" s="103" t="s">
        <v>175</v>
      </c>
      <c r="AB112" s="104"/>
      <c r="AC112" s="69"/>
      <c r="AD112" s="69"/>
      <c r="AE112" s="69"/>
      <c r="AF112" s="69"/>
      <c r="AG112" s="69"/>
      <c r="AH112" s="69"/>
      <c r="AI112" s="69"/>
    </row>
    <row r="113" spans="1:35" x14ac:dyDescent="0.25">
      <c r="A113" s="202"/>
      <c r="B113" s="105">
        <v>102</v>
      </c>
      <c r="C113" s="115" t="s">
        <v>235</v>
      </c>
      <c r="D113" s="127" t="s">
        <v>236</v>
      </c>
      <c r="E113" s="108" t="s">
        <v>29</v>
      </c>
      <c r="F113" s="109">
        <v>0.19600000000000001</v>
      </c>
      <c r="G113" s="110"/>
      <c r="H113" s="110"/>
      <c r="I113" s="110"/>
      <c r="J113" s="110"/>
      <c r="K113" s="110"/>
      <c r="L113" s="111"/>
      <c r="M113" s="112">
        <f t="shared" si="4"/>
        <v>0.19600000000000001</v>
      </c>
      <c r="N113" s="109">
        <v>0.19600000000000001</v>
      </c>
      <c r="O113" s="110"/>
      <c r="P113" s="110"/>
      <c r="Q113" s="110"/>
      <c r="R113" s="110"/>
      <c r="S113" s="110"/>
      <c r="T113" s="111"/>
      <c r="U113" s="112">
        <f t="shared" si="5"/>
        <v>0.19600000000000001</v>
      </c>
      <c r="V113" s="113">
        <v>45658</v>
      </c>
      <c r="W113" s="104" t="s">
        <v>753</v>
      </c>
      <c r="X113" s="114" t="s">
        <v>53</v>
      </c>
      <c r="Y113" s="102"/>
      <c r="Z113" s="102"/>
      <c r="AA113" s="103" t="s">
        <v>175</v>
      </c>
      <c r="AB113" s="104"/>
      <c r="AC113" s="69"/>
      <c r="AD113" s="69"/>
      <c r="AE113" s="69"/>
      <c r="AF113" s="69"/>
      <c r="AG113" s="69"/>
      <c r="AH113" s="69"/>
      <c r="AI113" s="69"/>
    </row>
    <row r="114" spans="1:35" x14ac:dyDescent="0.25">
      <c r="A114" s="202"/>
      <c r="B114" s="105">
        <v>103</v>
      </c>
      <c r="C114" s="115" t="s">
        <v>237</v>
      </c>
      <c r="D114" s="127" t="s">
        <v>238</v>
      </c>
      <c r="E114" s="108" t="s">
        <v>29</v>
      </c>
      <c r="F114" s="109">
        <v>8.4000000000000005E-2</v>
      </c>
      <c r="G114" s="110"/>
      <c r="H114" s="110"/>
      <c r="I114" s="110"/>
      <c r="J114" s="110"/>
      <c r="K114" s="110"/>
      <c r="L114" s="111"/>
      <c r="M114" s="112">
        <f t="shared" si="4"/>
        <v>8.4000000000000005E-2</v>
      </c>
      <c r="N114" s="109">
        <v>8.4000000000000005E-2</v>
      </c>
      <c r="O114" s="110"/>
      <c r="P114" s="110"/>
      <c r="Q114" s="110"/>
      <c r="R114" s="110"/>
      <c r="S114" s="110"/>
      <c r="T114" s="111"/>
      <c r="U114" s="112">
        <f t="shared" si="5"/>
        <v>8.4000000000000005E-2</v>
      </c>
      <c r="V114" s="113">
        <v>45658</v>
      </c>
      <c r="W114" s="104" t="s">
        <v>753</v>
      </c>
      <c r="X114" s="114" t="s">
        <v>53</v>
      </c>
      <c r="Y114" s="102"/>
      <c r="Z114" s="102"/>
      <c r="AA114" s="103" t="s">
        <v>175</v>
      </c>
      <c r="AB114" s="104"/>
      <c r="AC114" s="69"/>
      <c r="AD114" s="69"/>
      <c r="AE114" s="69"/>
      <c r="AF114" s="69"/>
      <c r="AG114" s="69"/>
      <c r="AH114" s="69"/>
      <c r="AI114" s="69"/>
    </row>
    <row r="115" spans="1:35" x14ac:dyDescent="0.25">
      <c r="A115" s="202"/>
      <c r="B115" s="105">
        <v>104</v>
      </c>
      <c r="C115" s="115" t="s">
        <v>239</v>
      </c>
      <c r="D115" s="127" t="s">
        <v>240</v>
      </c>
      <c r="E115" s="108" t="s">
        <v>29</v>
      </c>
      <c r="F115" s="109">
        <v>0.38100000000000001</v>
      </c>
      <c r="G115" s="110"/>
      <c r="H115" s="110"/>
      <c r="I115" s="110"/>
      <c r="J115" s="110"/>
      <c r="K115" s="110"/>
      <c r="L115" s="111"/>
      <c r="M115" s="112">
        <f t="shared" si="4"/>
        <v>0.38100000000000001</v>
      </c>
      <c r="N115" s="109">
        <v>0.38100000000000001</v>
      </c>
      <c r="O115" s="110"/>
      <c r="P115" s="110"/>
      <c r="Q115" s="110"/>
      <c r="R115" s="110"/>
      <c r="S115" s="110"/>
      <c r="T115" s="111"/>
      <c r="U115" s="112">
        <f t="shared" si="5"/>
        <v>0.38100000000000001</v>
      </c>
      <c r="V115" s="113">
        <v>45658</v>
      </c>
      <c r="W115" s="104" t="s">
        <v>753</v>
      </c>
      <c r="X115" s="114" t="s">
        <v>111</v>
      </c>
      <c r="Y115" s="102"/>
      <c r="Z115" s="102"/>
      <c r="AA115" s="103" t="s">
        <v>175</v>
      </c>
      <c r="AB115" s="104"/>
      <c r="AC115" s="69"/>
      <c r="AD115" s="69"/>
      <c r="AE115" s="69"/>
      <c r="AF115" s="69"/>
      <c r="AG115" s="69"/>
      <c r="AH115" s="69"/>
      <c r="AI115" s="69"/>
    </row>
    <row r="116" spans="1:35" x14ac:dyDescent="0.25">
      <c r="A116" s="202"/>
      <c r="B116" s="105">
        <v>105</v>
      </c>
      <c r="C116" s="115" t="s">
        <v>241</v>
      </c>
      <c r="D116" s="127" t="s">
        <v>242</v>
      </c>
      <c r="E116" s="108" t="s">
        <v>29</v>
      </c>
      <c r="F116" s="109">
        <v>0.115</v>
      </c>
      <c r="G116" s="110"/>
      <c r="H116" s="110"/>
      <c r="I116" s="110"/>
      <c r="J116" s="110"/>
      <c r="K116" s="110"/>
      <c r="L116" s="111"/>
      <c r="M116" s="112">
        <f t="shared" si="4"/>
        <v>0.115</v>
      </c>
      <c r="N116" s="109">
        <v>0.115</v>
      </c>
      <c r="O116" s="110"/>
      <c r="P116" s="110"/>
      <c r="Q116" s="110"/>
      <c r="R116" s="110"/>
      <c r="S116" s="110"/>
      <c r="T116" s="111"/>
      <c r="U116" s="112">
        <f t="shared" si="5"/>
        <v>0.115</v>
      </c>
      <c r="V116" s="113">
        <v>45658</v>
      </c>
      <c r="W116" s="104" t="s">
        <v>753</v>
      </c>
      <c r="X116" s="114" t="s">
        <v>111</v>
      </c>
      <c r="Y116" s="102"/>
      <c r="Z116" s="102"/>
      <c r="AA116" s="103" t="s">
        <v>175</v>
      </c>
      <c r="AB116" s="104"/>
      <c r="AC116" s="69"/>
      <c r="AD116" s="69"/>
      <c r="AE116" s="69"/>
      <c r="AF116" s="69"/>
      <c r="AG116" s="69"/>
      <c r="AH116" s="69"/>
      <c r="AI116" s="69"/>
    </row>
    <row r="117" spans="1:35" x14ac:dyDescent="0.25">
      <c r="A117" s="202"/>
      <c r="B117" s="105">
        <v>106</v>
      </c>
      <c r="C117" s="115" t="s">
        <v>243</v>
      </c>
      <c r="D117" s="127" t="s">
        <v>244</v>
      </c>
      <c r="E117" s="108" t="s">
        <v>29</v>
      </c>
      <c r="F117" s="109"/>
      <c r="G117" s="110"/>
      <c r="H117" s="110"/>
      <c r="I117" s="110"/>
      <c r="J117" s="110"/>
      <c r="K117" s="110">
        <v>0.216</v>
      </c>
      <c r="L117" s="111">
        <v>166.20699999999999</v>
      </c>
      <c r="M117" s="112">
        <f t="shared" si="4"/>
        <v>166.423</v>
      </c>
      <c r="N117" s="109"/>
      <c r="O117" s="110"/>
      <c r="P117" s="110"/>
      <c r="Q117" s="110"/>
      <c r="R117" s="110"/>
      <c r="S117" s="110">
        <v>0.216</v>
      </c>
      <c r="T117" s="111">
        <v>166.20699999999999</v>
      </c>
      <c r="U117" s="112">
        <f t="shared" si="5"/>
        <v>166.423</v>
      </c>
      <c r="V117" s="113">
        <v>45658</v>
      </c>
      <c r="W117" s="104" t="s">
        <v>753</v>
      </c>
      <c r="X117" s="114" t="s">
        <v>245</v>
      </c>
      <c r="Y117" s="102"/>
      <c r="Z117" s="102"/>
      <c r="AA117" s="103" t="s">
        <v>170</v>
      </c>
      <c r="AB117" s="104"/>
      <c r="AC117" s="69"/>
      <c r="AD117" s="69"/>
      <c r="AE117" s="69"/>
      <c r="AF117" s="69"/>
      <c r="AG117" s="69"/>
      <c r="AH117" s="69"/>
      <c r="AI117" s="69"/>
    </row>
    <row r="118" spans="1:35" x14ac:dyDescent="0.25">
      <c r="A118" s="202"/>
      <c r="B118" s="105">
        <v>107</v>
      </c>
      <c r="C118" s="115" t="s">
        <v>243</v>
      </c>
      <c r="D118" s="127" t="s">
        <v>246</v>
      </c>
      <c r="E118" s="108" t="s">
        <v>29</v>
      </c>
      <c r="F118" s="109">
        <v>1.0760000000000001</v>
      </c>
      <c r="G118" s="110"/>
      <c r="H118" s="110"/>
      <c r="I118" s="110"/>
      <c r="J118" s="110"/>
      <c r="K118" s="110"/>
      <c r="L118" s="111"/>
      <c r="M118" s="112">
        <f t="shared" si="4"/>
        <v>1.0760000000000001</v>
      </c>
      <c r="N118" s="109">
        <v>1.0760000000000001</v>
      </c>
      <c r="O118" s="110"/>
      <c r="P118" s="110"/>
      <c r="Q118" s="110"/>
      <c r="R118" s="110"/>
      <c r="S118" s="110"/>
      <c r="T118" s="111"/>
      <c r="U118" s="112">
        <f t="shared" si="5"/>
        <v>1.0760000000000001</v>
      </c>
      <c r="V118" s="113">
        <v>45658</v>
      </c>
      <c r="W118" s="104" t="s">
        <v>753</v>
      </c>
      <c r="X118" s="114" t="s">
        <v>53</v>
      </c>
      <c r="Y118" s="102"/>
      <c r="Z118" s="102"/>
      <c r="AA118" s="103" t="s">
        <v>210</v>
      </c>
      <c r="AB118" s="104"/>
      <c r="AC118" s="69"/>
      <c r="AD118" s="69"/>
      <c r="AE118" s="69"/>
      <c r="AF118" s="69"/>
      <c r="AG118" s="69"/>
      <c r="AH118" s="69"/>
      <c r="AI118" s="69"/>
    </row>
    <row r="119" spans="1:35" x14ac:dyDescent="0.25">
      <c r="A119" s="202"/>
      <c r="B119" s="105">
        <v>108</v>
      </c>
      <c r="C119" s="115" t="s">
        <v>243</v>
      </c>
      <c r="D119" s="127" t="s">
        <v>247</v>
      </c>
      <c r="E119" s="108" t="s">
        <v>29</v>
      </c>
      <c r="F119" s="109">
        <v>1.484</v>
      </c>
      <c r="G119" s="110"/>
      <c r="H119" s="110"/>
      <c r="I119" s="110"/>
      <c r="J119" s="110"/>
      <c r="K119" s="110"/>
      <c r="L119" s="111"/>
      <c r="M119" s="112">
        <f t="shared" si="4"/>
        <v>1.484</v>
      </c>
      <c r="N119" s="109">
        <v>1.484</v>
      </c>
      <c r="O119" s="110"/>
      <c r="P119" s="110"/>
      <c r="Q119" s="110"/>
      <c r="R119" s="110"/>
      <c r="S119" s="110"/>
      <c r="T119" s="111"/>
      <c r="U119" s="112">
        <f t="shared" si="5"/>
        <v>1.484</v>
      </c>
      <c r="V119" s="113">
        <v>45658</v>
      </c>
      <c r="W119" s="104" t="s">
        <v>753</v>
      </c>
      <c r="X119" s="114" t="s">
        <v>53</v>
      </c>
      <c r="Y119" s="102"/>
      <c r="Z119" s="102"/>
      <c r="AA119" s="103" t="s">
        <v>210</v>
      </c>
      <c r="AB119" s="104"/>
      <c r="AC119" s="69"/>
      <c r="AD119" s="69"/>
      <c r="AE119" s="69"/>
      <c r="AF119" s="69"/>
      <c r="AG119" s="69"/>
      <c r="AH119" s="69"/>
      <c r="AI119" s="69"/>
    </row>
    <row r="120" spans="1:35" x14ac:dyDescent="0.25">
      <c r="A120" s="202"/>
      <c r="B120" s="105">
        <v>109</v>
      </c>
      <c r="C120" s="115" t="s">
        <v>243</v>
      </c>
      <c r="D120" s="127" t="s">
        <v>248</v>
      </c>
      <c r="E120" s="108" t="s">
        <v>29</v>
      </c>
      <c r="F120" s="109">
        <v>1.1950000000000001</v>
      </c>
      <c r="G120" s="110"/>
      <c r="H120" s="110"/>
      <c r="I120" s="110"/>
      <c r="J120" s="110"/>
      <c r="K120" s="110"/>
      <c r="L120" s="111"/>
      <c r="M120" s="112">
        <f t="shared" si="4"/>
        <v>1.1950000000000001</v>
      </c>
      <c r="N120" s="109">
        <v>1.1950000000000001</v>
      </c>
      <c r="O120" s="110"/>
      <c r="P120" s="110"/>
      <c r="Q120" s="110"/>
      <c r="R120" s="110"/>
      <c r="S120" s="110"/>
      <c r="T120" s="111"/>
      <c r="U120" s="112">
        <f t="shared" si="5"/>
        <v>1.1950000000000001</v>
      </c>
      <c r="V120" s="113">
        <v>45658</v>
      </c>
      <c r="W120" s="104" t="s">
        <v>753</v>
      </c>
      <c r="X120" s="114" t="s">
        <v>53</v>
      </c>
      <c r="Y120" s="102"/>
      <c r="Z120" s="102"/>
      <c r="AA120" s="103" t="s">
        <v>210</v>
      </c>
      <c r="AB120" s="104"/>
      <c r="AC120" s="69"/>
      <c r="AD120" s="69"/>
      <c r="AE120" s="69"/>
      <c r="AF120" s="69"/>
      <c r="AG120" s="69"/>
      <c r="AH120" s="69"/>
      <c r="AI120" s="69"/>
    </row>
    <row r="121" spans="1:35" x14ac:dyDescent="0.25">
      <c r="A121" s="202"/>
      <c r="B121" s="105">
        <v>110</v>
      </c>
      <c r="C121" s="115" t="s">
        <v>249</v>
      </c>
      <c r="D121" s="127" t="s">
        <v>250</v>
      </c>
      <c r="E121" s="108" t="s">
        <v>29</v>
      </c>
      <c r="F121" s="109">
        <v>0.34300000000000003</v>
      </c>
      <c r="G121" s="110"/>
      <c r="H121" s="110"/>
      <c r="I121" s="110"/>
      <c r="J121" s="110"/>
      <c r="K121" s="110"/>
      <c r="L121" s="111"/>
      <c r="M121" s="112">
        <f t="shared" si="4"/>
        <v>0.34300000000000003</v>
      </c>
      <c r="N121" s="109">
        <v>0.34300000000000003</v>
      </c>
      <c r="O121" s="110"/>
      <c r="P121" s="110"/>
      <c r="Q121" s="110"/>
      <c r="R121" s="110"/>
      <c r="S121" s="110"/>
      <c r="T121" s="111"/>
      <c r="U121" s="112">
        <f t="shared" si="5"/>
        <v>0.34300000000000003</v>
      </c>
      <c r="V121" s="113">
        <v>45658</v>
      </c>
      <c r="W121" s="104" t="s">
        <v>753</v>
      </c>
      <c r="X121" s="114" t="s">
        <v>53</v>
      </c>
      <c r="Y121" s="102"/>
      <c r="Z121" s="102"/>
      <c r="AA121" s="103" t="s">
        <v>175</v>
      </c>
      <c r="AB121" s="104"/>
      <c r="AC121" s="69"/>
      <c r="AD121" s="69"/>
      <c r="AE121" s="69"/>
      <c r="AF121" s="69"/>
      <c r="AG121" s="69"/>
      <c r="AH121" s="69"/>
      <c r="AI121" s="69"/>
    </row>
    <row r="122" spans="1:35" x14ac:dyDescent="0.25">
      <c r="A122" s="202"/>
      <c r="B122" s="105">
        <v>111</v>
      </c>
      <c r="C122" s="115" t="s">
        <v>251</v>
      </c>
      <c r="D122" s="127" t="s">
        <v>252</v>
      </c>
      <c r="E122" s="108" t="s">
        <v>29</v>
      </c>
      <c r="F122" s="109">
        <v>74.539000000000001</v>
      </c>
      <c r="G122" s="110"/>
      <c r="H122" s="110"/>
      <c r="I122" s="110"/>
      <c r="J122" s="110"/>
      <c r="K122" s="110"/>
      <c r="L122" s="111"/>
      <c r="M122" s="112">
        <f t="shared" si="4"/>
        <v>74.539000000000001</v>
      </c>
      <c r="N122" s="109">
        <v>74.539000000000001</v>
      </c>
      <c r="O122" s="110"/>
      <c r="P122" s="110"/>
      <c r="Q122" s="110"/>
      <c r="R122" s="110"/>
      <c r="S122" s="110"/>
      <c r="T122" s="111"/>
      <c r="U122" s="112">
        <f t="shared" si="5"/>
        <v>74.539000000000001</v>
      </c>
      <c r="V122" s="113">
        <v>45658</v>
      </c>
      <c r="W122" s="104" t="s">
        <v>753</v>
      </c>
      <c r="X122" s="114" t="s">
        <v>253</v>
      </c>
      <c r="Y122" s="102"/>
      <c r="Z122" s="102"/>
      <c r="AA122" s="103" t="s">
        <v>207</v>
      </c>
      <c r="AB122" s="104"/>
      <c r="AC122" s="69"/>
      <c r="AD122" s="69"/>
      <c r="AE122" s="69"/>
      <c r="AF122" s="69"/>
      <c r="AG122" s="69"/>
      <c r="AH122" s="69"/>
      <c r="AI122" s="69"/>
    </row>
    <row r="123" spans="1:35" x14ac:dyDescent="0.25">
      <c r="A123" s="202"/>
      <c r="B123" s="105">
        <v>112</v>
      </c>
      <c r="C123" s="115" t="s">
        <v>254</v>
      </c>
      <c r="D123" s="127" t="s">
        <v>255</v>
      </c>
      <c r="E123" s="108" t="s">
        <v>29</v>
      </c>
      <c r="F123" s="109"/>
      <c r="G123" s="110">
        <v>39.622999999999998</v>
      </c>
      <c r="H123" s="110">
        <v>9.6340000000000003</v>
      </c>
      <c r="I123" s="110"/>
      <c r="J123" s="110"/>
      <c r="K123" s="110"/>
      <c r="L123" s="111"/>
      <c r="M123" s="112">
        <f t="shared" si="4"/>
        <v>49.256999999999998</v>
      </c>
      <c r="N123" s="109"/>
      <c r="O123" s="110">
        <v>39.622999999999998</v>
      </c>
      <c r="P123" s="110">
        <v>9.6340000000000003</v>
      </c>
      <c r="Q123" s="110"/>
      <c r="R123" s="110"/>
      <c r="S123" s="110"/>
      <c r="T123" s="111"/>
      <c r="U123" s="112">
        <f t="shared" si="5"/>
        <v>49.256999999999998</v>
      </c>
      <c r="V123" s="113">
        <v>45658</v>
      </c>
      <c r="W123" s="104" t="s">
        <v>753</v>
      </c>
      <c r="X123" s="114" t="s">
        <v>256</v>
      </c>
      <c r="Y123" s="102"/>
      <c r="Z123" s="102"/>
      <c r="AA123" s="103" t="s">
        <v>257</v>
      </c>
      <c r="AB123" s="104"/>
      <c r="AC123" s="69"/>
      <c r="AD123" s="69"/>
      <c r="AE123" s="69"/>
      <c r="AF123" s="69"/>
      <c r="AG123" s="69"/>
      <c r="AH123" s="69"/>
      <c r="AI123" s="69"/>
    </row>
    <row r="124" spans="1:35" x14ac:dyDescent="0.25">
      <c r="A124" s="202"/>
      <c r="B124" s="105">
        <v>113</v>
      </c>
      <c r="C124" s="115" t="s">
        <v>258</v>
      </c>
      <c r="D124" s="127" t="s">
        <v>259</v>
      </c>
      <c r="E124" s="108" t="s">
        <v>29</v>
      </c>
      <c r="F124" s="109"/>
      <c r="G124" s="110">
        <v>8.1539999999999999</v>
      </c>
      <c r="H124" s="110">
        <v>67.938000000000002</v>
      </c>
      <c r="I124" s="110"/>
      <c r="J124" s="110"/>
      <c r="K124" s="110"/>
      <c r="L124" s="111"/>
      <c r="M124" s="112">
        <f t="shared" si="4"/>
        <v>76.091999999999999</v>
      </c>
      <c r="N124" s="109"/>
      <c r="O124" s="110">
        <v>8.1539999999999999</v>
      </c>
      <c r="P124" s="110">
        <v>67.938000000000002</v>
      </c>
      <c r="Q124" s="110"/>
      <c r="R124" s="110"/>
      <c r="S124" s="110"/>
      <c r="T124" s="111"/>
      <c r="U124" s="112">
        <f t="shared" si="5"/>
        <v>76.091999999999999</v>
      </c>
      <c r="V124" s="113">
        <v>45658</v>
      </c>
      <c r="W124" s="104" t="s">
        <v>753</v>
      </c>
      <c r="X124" s="114" t="s">
        <v>260</v>
      </c>
      <c r="Y124" s="102"/>
      <c r="Z124" s="102"/>
      <c r="AA124" s="103" t="s">
        <v>257</v>
      </c>
      <c r="AB124" s="104"/>
      <c r="AC124" s="69"/>
      <c r="AD124" s="69"/>
      <c r="AE124" s="69"/>
      <c r="AF124" s="69"/>
      <c r="AG124" s="69"/>
      <c r="AH124" s="69"/>
      <c r="AI124" s="69"/>
    </row>
    <row r="125" spans="1:35" x14ac:dyDescent="0.25">
      <c r="A125" s="202"/>
      <c r="B125" s="105">
        <v>114</v>
      </c>
      <c r="C125" s="115" t="s">
        <v>261</v>
      </c>
      <c r="D125" s="127" t="s">
        <v>262</v>
      </c>
      <c r="E125" s="108" t="s">
        <v>29</v>
      </c>
      <c r="F125" s="109"/>
      <c r="G125" s="110"/>
      <c r="H125" s="110"/>
      <c r="I125" s="110"/>
      <c r="J125" s="110"/>
      <c r="K125" s="110">
        <v>2.2229999999999999</v>
      </c>
      <c r="L125" s="111">
        <v>25.052</v>
      </c>
      <c r="M125" s="112">
        <f t="shared" si="4"/>
        <v>27.274999999999999</v>
      </c>
      <c r="N125" s="109"/>
      <c r="O125" s="110"/>
      <c r="P125" s="110"/>
      <c r="Q125" s="110"/>
      <c r="R125" s="110"/>
      <c r="S125" s="110">
        <v>2.2229999999999999</v>
      </c>
      <c r="T125" s="111">
        <v>25.052</v>
      </c>
      <c r="U125" s="112">
        <f t="shared" si="5"/>
        <v>27.274999999999999</v>
      </c>
      <c r="V125" s="113">
        <v>45658</v>
      </c>
      <c r="W125" s="104" t="s">
        <v>753</v>
      </c>
      <c r="X125" s="114" t="s">
        <v>263</v>
      </c>
      <c r="Y125" s="102"/>
      <c r="Z125" s="102"/>
      <c r="AA125" s="103" t="s">
        <v>170</v>
      </c>
      <c r="AB125" s="104"/>
      <c r="AC125" s="69"/>
      <c r="AD125" s="69"/>
      <c r="AE125" s="69"/>
      <c r="AF125" s="69"/>
      <c r="AG125" s="69"/>
      <c r="AH125" s="69"/>
      <c r="AI125" s="69"/>
    </row>
    <row r="126" spans="1:35" x14ac:dyDescent="0.25">
      <c r="A126" s="202"/>
      <c r="B126" s="105">
        <v>115</v>
      </c>
      <c r="C126" s="115" t="s">
        <v>171</v>
      </c>
      <c r="D126" s="127" t="s">
        <v>264</v>
      </c>
      <c r="E126" s="108" t="s">
        <v>29</v>
      </c>
      <c r="F126" s="109">
        <v>2.004</v>
      </c>
      <c r="G126" s="110"/>
      <c r="H126" s="110"/>
      <c r="I126" s="110"/>
      <c r="J126" s="110"/>
      <c r="K126" s="110"/>
      <c r="L126" s="111"/>
      <c r="M126" s="112">
        <f t="shared" si="4"/>
        <v>2.004</v>
      </c>
      <c r="N126" s="109">
        <v>2.004</v>
      </c>
      <c r="O126" s="110"/>
      <c r="P126" s="110"/>
      <c r="Q126" s="110"/>
      <c r="R126" s="110"/>
      <c r="S126" s="110"/>
      <c r="T126" s="111"/>
      <c r="U126" s="112">
        <f t="shared" si="5"/>
        <v>2.004</v>
      </c>
      <c r="V126" s="113">
        <v>45658</v>
      </c>
      <c r="W126" s="104" t="s">
        <v>753</v>
      </c>
      <c r="X126" s="114" t="s">
        <v>30</v>
      </c>
      <c r="Y126" s="102"/>
      <c r="Z126" s="102"/>
      <c r="AA126" s="103" t="s">
        <v>175</v>
      </c>
      <c r="AB126" s="104"/>
      <c r="AC126" s="69"/>
      <c r="AD126" s="69"/>
      <c r="AE126" s="69"/>
      <c r="AF126" s="69"/>
      <c r="AG126" s="69"/>
      <c r="AH126" s="69"/>
      <c r="AI126" s="69"/>
    </row>
    <row r="127" spans="1:35" x14ac:dyDescent="0.25">
      <c r="A127" s="202"/>
      <c r="B127" s="105">
        <v>116</v>
      </c>
      <c r="C127" s="115" t="s">
        <v>265</v>
      </c>
      <c r="D127" s="127" t="s">
        <v>266</v>
      </c>
      <c r="E127" s="108" t="s">
        <v>29</v>
      </c>
      <c r="F127" s="109"/>
      <c r="G127" s="110">
        <v>12.8573</v>
      </c>
      <c r="H127" s="110">
        <v>8.2081999999999997</v>
      </c>
      <c r="I127" s="110"/>
      <c r="J127" s="110"/>
      <c r="K127" s="110"/>
      <c r="L127" s="111"/>
      <c r="M127" s="112">
        <f t="shared" si="4"/>
        <v>21.0655</v>
      </c>
      <c r="N127" s="109"/>
      <c r="O127" s="110">
        <v>12.8573</v>
      </c>
      <c r="P127" s="110">
        <v>8.2081999999999997</v>
      </c>
      <c r="Q127" s="110"/>
      <c r="R127" s="110"/>
      <c r="S127" s="110"/>
      <c r="T127" s="111"/>
      <c r="U127" s="112">
        <f t="shared" si="5"/>
        <v>21.0655</v>
      </c>
      <c r="V127" s="113">
        <v>45658</v>
      </c>
      <c r="W127" s="104" t="s">
        <v>753</v>
      </c>
      <c r="X127" s="114" t="s">
        <v>267</v>
      </c>
      <c r="Y127" s="102"/>
      <c r="Z127" s="102"/>
      <c r="AA127" s="103" t="s">
        <v>257</v>
      </c>
      <c r="AB127" s="104"/>
      <c r="AC127" s="69"/>
      <c r="AD127" s="69"/>
      <c r="AE127" s="69"/>
      <c r="AF127" s="69"/>
      <c r="AG127" s="69"/>
      <c r="AH127" s="69"/>
      <c r="AI127" s="69"/>
    </row>
    <row r="128" spans="1:35" x14ac:dyDescent="0.25">
      <c r="A128" s="202"/>
      <c r="B128" s="105">
        <v>117</v>
      </c>
      <c r="C128" s="115" t="s">
        <v>268</v>
      </c>
      <c r="D128" s="127" t="s">
        <v>269</v>
      </c>
      <c r="E128" s="108" t="s">
        <v>29</v>
      </c>
      <c r="F128" s="109"/>
      <c r="G128" s="110"/>
      <c r="H128" s="110"/>
      <c r="I128" s="110"/>
      <c r="J128" s="110"/>
      <c r="K128" s="110">
        <v>2.7E-2</v>
      </c>
      <c r="L128" s="111">
        <v>0.94399999999999995</v>
      </c>
      <c r="M128" s="112">
        <f t="shared" si="4"/>
        <v>0.97099999999999997</v>
      </c>
      <c r="N128" s="109"/>
      <c r="O128" s="110"/>
      <c r="P128" s="110"/>
      <c r="Q128" s="110"/>
      <c r="R128" s="110"/>
      <c r="S128" s="110">
        <v>2.7E-2</v>
      </c>
      <c r="T128" s="111">
        <v>0.94399999999999995</v>
      </c>
      <c r="U128" s="112">
        <f t="shared" si="5"/>
        <v>0.97099999999999997</v>
      </c>
      <c r="V128" s="113">
        <v>45658</v>
      </c>
      <c r="W128" s="104" t="s">
        <v>753</v>
      </c>
      <c r="X128" s="114" t="s">
        <v>270</v>
      </c>
      <c r="Y128" s="102"/>
      <c r="Z128" s="102"/>
      <c r="AA128" s="103" t="s">
        <v>170</v>
      </c>
      <c r="AB128" s="104"/>
      <c r="AC128" s="69"/>
      <c r="AD128" s="69"/>
      <c r="AE128" s="69"/>
      <c r="AF128" s="69"/>
      <c r="AG128" s="69"/>
      <c r="AH128" s="69"/>
      <c r="AI128" s="69"/>
    </row>
    <row r="129" spans="1:35" x14ac:dyDescent="0.25">
      <c r="A129" s="202"/>
      <c r="B129" s="105">
        <v>118</v>
      </c>
      <c r="C129" s="115" t="s">
        <v>271</v>
      </c>
      <c r="D129" s="127" t="s">
        <v>272</v>
      </c>
      <c r="E129" s="108" t="s">
        <v>29</v>
      </c>
      <c r="F129" s="109"/>
      <c r="G129" s="110">
        <v>0.51600000000000001</v>
      </c>
      <c r="H129" s="110">
        <v>49.186999999999998</v>
      </c>
      <c r="I129" s="110"/>
      <c r="J129" s="110"/>
      <c r="K129" s="110"/>
      <c r="L129" s="111"/>
      <c r="M129" s="112">
        <f t="shared" si="4"/>
        <v>49.702999999999996</v>
      </c>
      <c r="N129" s="109"/>
      <c r="O129" s="110">
        <v>0.51600000000000001</v>
      </c>
      <c r="P129" s="110">
        <v>49.186999999999998</v>
      </c>
      <c r="Q129" s="110"/>
      <c r="R129" s="110"/>
      <c r="S129" s="110"/>
      <c r="T129" s="111"/>
      <c r="U129" s="112">
        <f t="shared" si="5"/>
        <v>49.702999999999996</v>
      </c>
      <c r="V129" s="113">
        <v>45658</v>
      </c>
      <c r="W129" s="104" t="s">
        <v>753</v>
      </c>
      <c r="X129" s="114" t="s">
        <v>273</v>
      </c>
      <c r="Y129" s="102"/>
      <c r="Z129" s="102"/>
      <c r="AA129" s="103" t="s">
        <v>170</v>
      </c>
      <c r="AB129" s="104"/>
      <c r="AC129" s="69"/>
      <c r="AD129" s="69"/>
      <c r="AE129" s="69"/>
      <c r="AF129" s="69"/>
      <c r="AG129" s="69"/>
      <c r="AH129" s="69"/>
      <c r="AI129" s="69"/>
    </row>
    <row r="130" spans="1:35" x14ac:dyDescent="0.25">
      <c r="A130" s="202"/>
      <c r="B130" s="105">
        <v>119</v>
      </c>
      <c r="C130" s="115" t="s">
        <v>171</v>
      </c>
      <c r="D130" s="127" t="s">
        <v>274</v>
      </c>
      <c r="E130" s="108" t="s">
        <v>29</v>
      </c>
      <c r="F130" s="109"/>
      <c r="G130" s="110">
        <v>0.183</v>
      </c>
      <c r="H130" s="110">
        <v>9.8000000000000004E-2</v>
      </c>
      <c r="I130" s="110"/>
      <c r="J130" s="110"/>
      <c r="K130" s="110"/>
      <c r="L130" s="111"/>
      <c r="M130" s="112">
        <f t="shared" si="4"/>
        <v>0.28100000000000003</v>
      </c>
      <c r="N130" s="109"/>
      <c r="O130" s="110">
        <v>0.183</v>
      </c>
      <c r="P130" s="110">
        <v>9.8000000000000004E-2</v>
      </c>
      <c r="Q130" s="110"/>
      <c r="R130" s="110"/>
      <c r="S130" s="110"/>
      <c r="T130" s="111"/>
      <c r="U130" s="112">
        <f t="shared" si="5"/>
        <v>0.28100000000000003</v>
      </c>
      <c r="V130" s="113">
        <v>45658</v>
      </c>
      <c r="W130" s="104" t="s">
        <v>753</v>
      </c>
      <c r="X130" s="114" t="s">
        <v>275</v>
      </c>
      <c r="Y130" s="102"/>
      <c r="Z130" s="102"/>
      <c r="AA130" s="103" t="s">
        <v>223</v>
      </c>
      <c r="AB130" s="104"/>
      <c r="AC130" s="69"/>
      <c r="AD130" s="69"/>
      <c r="AE130" s="69"/>
      <c r="AF130" s="69"/>
      <c r="AG130" s="69"/>
      <c r="AH130" s="69"/>
      <c r="AI130" s="69"/>
    </row>
    <row r="131" spans="1:35" x14ac:dyDescent="0.25">
      <c r="A131" s="202"/>
      <c r="B131" s="105">
        <v>120</v>
      </c>
      <c r="C131" s="115" t="s">
        <v>160</v>
      </c>
      <c r="D131" s="127" t="s">
        <v>276</v>
      </c>
      <c r="E131" s="108" t="s">
        <v>29</v>
      </c>
      <c r="F131" s="109">
        <v>0</v>
      </c>
      <c r="G131" s="110"/>
      <c r="H131" s="110"/>
      <c r="I131" s="110"/>
      <c r="J131" s="110"/>
      <c r="K131" s="110"/>
      <c r="L131" s="111"/>
      <c r="M131" s="112">
        <f t="shared" si="4"/>
        <v>0</v>
      </c>
      <c r="N131" s="109">
        <v>0</v>
      </c>
      <c r="O131" s="110"/>
      <c r="P131" s="110"/>
      <c r="Q131" s="110"/>
      <c r="R131" s="110"/>
      <c r="S131" s="110"/>
      <c r="T131" s="111"/>
      <c r="U131" s="112">
        <f t="shared" si="5"/>
        <v>0</v>
      </c>
      <c r="V131" s="113">
        <v>45658</v>
      </c>
      <c r="W131" s="104" t="s">
        <v>753</v>
      </c>
      <c r="X131" s="114" t="s">
        <v>64</v>
      </c>
      <c r="Y131" s="102"/>
      <c r="Z131" s="102"/>
      <c r="AA131" s="103" t="s">
        <v>277</v>
      </c>
      <c r="AB131" s="104"/>
      <c r="AC131" s="69"/>
      <c r="AD131" s="69"/>
      <c r="AE131" s="69"/>
      <c r="AF131" s="69"/>
      <c r="AG131" s="69"/>
      <c r="AH131" s="69"/>
      <c r="AI131" s="69"/>
    </row>
    <row r="132" spans="1:35" ht="15.75" thickBot="1" x14ac:dyDescent="0.3">
      <c r="A132" s="203"/>
      <c r="B132" s="128">
        <v>121</v>
      </c>
      <c r="C132" s="129" t="s">
        <v>278</v>
      </c>
      <c r="D132" s="130" t="s">
        <v>279</v>
      </c>
      <c r="E132" s="131" t="s">
        <v>29</v>
      </c>
      <c r="F132" s="132">
        <v>0</v>
      </c>
      <c r="G132" s="133"/>
      <c r="H132" s="133"/>
      <c r="I132" s="133"/>
      <c r="J132" s="133"/>
      <c r="K132" s="133"/>
      <c r="L132" s="134"/>
      <c r="M132" s="135">
        <f t="shared" si="4"/>
        <v>0</v>
      </c>
      <c r="N132" s="132">
        <v>0</v>
      </c>
      <c r="O132" s="133"/>
      <c r="P132" s="133"/>
      <c r="Q132" s="133"/>
      <c r="R132" s="133"/>
      <c r="S132" s="133"/>
      <c r="T132" s="134"/>
      <c r="U132" s="148">
        <f t="shared" si="5"/>
        <v>0</v>
      </c>
      <c r="V132" s="136">
        <v>45658</v>
      </c>
      <c r="W132" s="137" t="s">
        <v>753</v>
      </c>
      <c r="X132" s="138" t="s">
        <v>53</v>
      </c>
      <c r="Y132" s="139"/>
      <c r="Z132" s="139"/>
      <c r="AA132" s="140" t="s">
        <v>277</v>
      </c>
      <c r="AB132" s="137"/>
      <c r="AC132" s="69"/>
      <c r="AD132" s="69"/>
      <c r="AE132" s="69"/>
      <c r="AF132" s="69"/>
      <c r="AG132" s="69"/>
      <c r="AH132" s="69"/>
      <c r="AI132" s="69"/>
    </row>
    <row r="133" spans="1:35" x14ac:dyDescent="0.25">
      <c r="A133" s="204" t="s">
        <v>280</v>
      </c>
      <c r="B133" s="90">
        <v>122</v>
      </c>
      <c r="C133" s="141" t="s">
        <v>38</v>
      </c>
      <c r="D133" s="142" t="s">
        <v>281</v>
      </c>
      <c r="E133" s="93" t="s">
        <v>29</v>
      </c>
      <c r="F133" s="109">
        <v>0.96499999999999997</v>
      </c>
      <c r="G133" s="110"/>
      <c r="H133" s="110"/>
      <c r="I133" s="110"/>
      <c r="J133" s="110"/>
      <c r="K133" s="110"/>
      <c r="L133" s="111"/>
      <c r="M133" s="112">
        <f t="shared" si="4"/>
        <v>0.96499999999999997</v>
      </c>
      <c r="N133" s="109">
        <v>0.96499999999999997</v>
      </c>
      <c r="O133" s="110"/>
      <c r="P133" s="110"/>
      <c r="Q133" s="110"/>
      <c r="R133" s="110"/>
      <c r="S133" s="110"/>
      <c r="T133" s="111"/>
      <c r="U133" s="97">
        <f t="shared" si="5"/>
        <v>0.96499999999999997</v>
      </c>
      <c r="V133" s="113">
        <v>45658</v>
      </c>
      <c r="W133" s="104" t="s">
        <v>753</v>
      </c>
      <c r="X133" s="114" t="s">
        <v>111</v>
      </c>
      <c r="Y133" s="102"/>
      <c r="Z133" s="102"/>
      <c r="AA133" s="103" t="s">
        <v>175</v>
      </c>
      <c r="AB133" s="104"/>
      <c r="AC133" s="69"/>
      <c r="AD133" s="69"/>
      <c r="AE133" s="69"/>
      <c r="AF133" s="69"/>
      <c r="AG133" s="69"/>
      <c r="AH133" s="69"/>
      <c r="AI133" s="69"/>
    </row>
    <row r="134" spans="1:35" x14ac:dyDescent="0.25">
      <c r="A134" s="205"/>
      <c r="B134" s="105">
        <v>123</v>
      </c>
      <c r="C134" s="115" t="s">
        <v>282</v>
      </c>
      <c r="D134" s="116" t="s">
        <v>283</v>
      </c>
      <c r="E134" s="108" t="s">
        <v>29</v>
      </c>
      <c r="F134" s="109">
        <v>0</v>
      </c>
      <c r="G134" s="110"/>
      <c r="H134" s="110"/>
      <c r="I134" s="110"/>
      <c r="J134" s="110"/>
      <c r="K134" s="110"/>
      <c r="L134" s="111"/>
      <c r="M134" s="112">
        <f t="shared" si="4"/>
        <v>0</v>
      </c>
      <c r="N134" s="109">
        <v>0</v>
      </c>
      <c r="O134" s="110"/>
      <c r="P134" s="110"/>
      <c r="Q134" s="110"/>
      <c r="R134" s="110"/>
      <c r="S134" s="110"/>
      <c r="T134" s="111"/>
      <c r="U134" s="112">
        <f t="shared" si="5"/>
        <v>0</v>
      </c>
      <c r="V134" s="113">
        <v>45658</v>
      </c>
      <c r="W134" s="104" t="s">
        <v>753</v>
      </c>
      <c r="X134" s="114" t="s">
        <v>284</v>
      </c>
      <c r="Y134" s="102"/>
      <c r="Z134" s="102"/>
      <c r="AA134" s="103" t="s">
        <v>210</v>
      </c>
      <c r="AB134" s="104"/>
      <c r="AC134" s="69"/>
      <c r="AD134" s="69"/>
      <c r="AE134" s="69"/>
      <c r="AF134" s="69"/>
      <c r="AG134" s="69"/>
      <c r="AH134" s="69"/>
      <c r="AI134" s="69"/>
    </row>
    <row r="135" spans="1:35" x14ac:dyDescent="0.25">
      <c r="A135" s="205"/>
      <c r="B135" s="105">
        <v>124</v>
      </c>
      <c r="C135" s="115" t="s">
        <v>285</v>
      </c>
      <c r="D135" s="116" t="s">
        <v>286</v>
      </c>
      <c r="E135" s="108" t="s">
        <v>29</v>
      </c>
      <c r="F135" s="109">
        <v>55.180999999999997</v>
      </c>
      <c r="G135" s="110"/>
      <c r="H135" s="110"/>
      <c r="I135" s="110"/>
      <c r="J135" s="110"/>
      <c r="K135" s="110"/>
      <c r="L135" s="111"/>
      <c r="M135" s="112">
        <f t="shared" si="4"/>
        <v>55.180999999999997</v>
      </c>
      <c r="N135" s="109">
        <v>55.180999999999997</v>
      </c>
      <c r="O135" s="110"/>
      <c r="P135" s="110"/>
      <c r="Q135" s="110"/>
      <c r="R135" s="110"/>
      <c r="S135" s="110"/>
      <c r="T135" s="111"/>
      <c r="U135" s="112">
        <f t="shared" si="5"/>
        <v>55.180999999999997</v>
      </c>
      <c r="V135" s="113">
        <v>45658</v>
      </c>
      <c r="W135" s="104" t="s">
        <v>753</v>
      </c>
      <c r="X135" s="114" t="s">
        <v>287</v>
      </c>
      <c r="Y135" s="102"/>
      <c r="Z135" s="102"/>
      <c r="AA135" s="103" t="s">
        <v>210</v>
      </c>
      <c r="AB135" s="104"/>
      <c r="AC135" s="69"/>
      <c r="AD135" s="69"/>
      <c r="AE135" s="69"/>
      <c r="AF135" s="69"/>
      <c r="AG135" s="69"/>
      <c r="AH135" s="69"/>
      <c r="AI135" s="69"/>
    </row>
    <row r="136" spans="1:35" x14ac:dyDescent="0.25">
      <c r="A136" s="205"/>
      <c r="B136" s="105">
        <v>125</v>
      </c>
      <c r="C136" s="115" t="s">
        <v>288</v>
      </c>
      <c r="D136" s="116" t="s">
        <v>289</v>
      </c>
      <c r="E136" s="108" t="s">
        <v>29</v>
      </c>
      <c r="F136" s="109">
        <v>0.23300000000000001</v>
      </c>
      <c r="G136" s="110"/>
      <c r="H136" s="110"/>
      <c r="I136" s="110"/>
      <c r="J136" s="110"/>
      <c r="K136" s="110"/>
      <c r="L136" s="111"/>
      <c r="M136" s="112">
        <f t="shared" si="4"/>
        <v>0.23300000000000001</v>
      </c>
      <c r="N136" s="109">
        <v>0.23300000000000001</v>
      </c>
      <c r="O136" s="110"/>
      <c r="P136" s="110"/>
      <c r="Q136" s="110"/>
      <c r="R136" s="110"/>
      <c r="S136" s="110"/>
      <c r="T136" s="111"/>
      <c r="U136" s="112">
        <f t="shared" si="5"/>
        <v>0.23300000000000001</v>
      </c>
      <c r="V136" s="113">
        <v>45658</v>
      </c>
      <c r="W136" s="104" t="s">
        <v>753</v>
      </c>
      <c r="X136" s="114" t="s">
        <v>34</v>
      </c>
      <c r="Y136" s="102"/>
      <c r="Z136" s="102"/>
      <c r="AA136" s="103" t="s">
        <v>210</v>
      </c>
      <c r="AB136" s="104"/>
      <c r="AC136" s="69"/>
      <c r="AD136" s="69"/>
      <c r="AE136" s="69"/>
      <c r="AF136" s="69"/>
      <c r="AG136" s="69"/>
      <c r="AH136" s="69"/>
      <c r="AI136" s="69"/>
    </row>
    <row r="137" spans="1:35" x14ac:dyDescent="0.25">
      <c r="A137" s="205"/>
      <c r="B137" s="105">
        <v>126</v>
      </c>
      <c r="C137" s="115" t="s">
        <v>290</v>
      </c>
      <c r="D137" s="116" t="s">
        <v>291</v>
      </c>
      <c r="E137" s="108" t="s">
        <v>29</v>
      </c>
      <c r="F137" s="109">
        <v>0.47</v>
      </c>
      <c r="G137" s="110"/>
      <c r="H137" s="110"/>
      <c r="I137" s="110"/>
      <c r="J137" s="110"/>
      <c r="K137" s="110"/>
      <c r="L137" s="111"/>
      <c r="M137" s="112">
        <f t="shared" si="4"/>
        <v>0.47</v>
      </c>
      <c r="N137" s="109">
        <v>0.47</v>
      </c>
      <c r="O137" s="110"/>
      <c r="P137" s="110"/>
      <c r="Q137" s="110"/>
      <c r="R137" s="110"/>
      <c r="S137" s="110"/>
      <c r="T137" s="111"/>
      <c r="U137" s="112">
        <f t="shared" si="5"/>
        <v>0.47</v>
      </c>
      <c r="V137" s="113">
        <v>45658</v>
      </c>
      <c r="W137" s="104" t="s">
        <v>753</v>
      </c>
      <c r="X137" s="114" t="s">
        <v>40</v>
      </c>
      <c r="Y137" s="102"/>
      <c r="Z137" s="102"/>
      <c r="AA137" s="103" t="s">
        <v>210</v>
      </c>
      <c r="AB137" s="104"/>
      <c r="AC137" s="69"/>
      <c r="AD137" s="69"/>
      <c r="AE137" s="69"/>
      <c r="AF137" s="69"/>
      <c r="AG137" s="69"/>
      <c r="AH137" s="69"/>
      <c r="AI137" s="69"/>
    </row>
    <row r="138" spans="1:35" x14ac:dyDescent="0.25">
      <c r="A138" s="205"/>
      <c r="B138" s="105">
        <v>127</v>
      </c>
      <c r="C138" s="115" t="s">
        <v>292</v>
      </c>
      <c r="D138" s="116" t="s">
        <v>293</v>
      </c>
      <c r="E138" s="108" t="s">
        <v>29</v>
      </c>
      <c r="F138" s="109">
        <v>1.2</v>
      </c>
      <c r="G138" s="110"/>
      <c r="H138" s="110"/>
      <c r="I138" s="110"/>
      <c r="J138" s="110"/>
      <c r="K138" s="110"/>
      <c r="L138" s="111"/>
      <c r="M138" s="112">
        <f t="shared" si="4"/>
        <v>1.2</v>
      </c>
      <c r="N138" s="109">
        <v>1.2</v>
      </c>
      <c r="O138" s="110"/>
      <c r="P138" s="110"/>
      <c r="Q138" s="110"/>
      <c r="R138" s="110"/>
      <c r="S138" s="110"/>
      <c r="T138" s="111"/>
      <c r="U138" s="112">
        <f t="shared" si="5"/>
        <v>1.2</v>
      </c>
      <c r="V138" s="113">
        <v>45658</v>
      </c>
      <c r="W138" s="104" t="s">
        <v>753</v>
      </c>
      <c r="X138" s="114" t="s">
        <v>294</v>
      </c>
      <c r="Y138" s="102"/>
      <c r="Z138" s="102"/>
      <c r="AA138" s="103" t="s">
        <v>175</v>
      </c>
      <c r="AB138" s="104"/>
      <c r="AC138" s="69"/>
      <c r="AD138" s="69"/>
      <c r="AE138" s="69"/>
      <c r="AF138" s="69"/>
      <c r="AG138" s="69"/>
      <c r="AH138" s="69"/>
      <c r="AI138" s="69"/>
    </row>
    <row r="139" spans="1:35" x14ac:dyDescent="0.25">
      <c r="A139" s="205"/>
      <c r="B139" s="105">
        <v>128</v>
      </c>
      <c r="C139" s="115" t="s">
        <v>295</v>
      </c>
      <c r="D139" s="116" t="s">
        <v>296</v>
      </c>
      <c r="E139" s="108" t="s">
        <v>29</v>
      </c>
      <c r="F139" s="109">
        <v>0</v>
      </c>
      <c r="G139" s="110"/>
      <c r="H139" s="110"/>
      <c r="I139" s="110"/>
      <c r="J139" s="110"/>
      <c r="K139" s="110"/>
      <c r="L139" s="111"/>
      <c r="M139" s="112">
        <f t="shared" si="4"/>
        <v>0</v>
      </c>
      <c r="N139" s="109">
        <v>0</v>
      </c>
      <c r="O139" s="110"/>
      <c r="P139" s="110"/>
      <c r="Q139" s="110"/>
      <c r="R139" s="110"/>
      <c r="S139" s="110"/>
      <c r="T139" s="111"/>
      <c r="U139" s="112">
        <f t="shared" si="5"/>
        <v>0</v>
      </c>
      <c r="V139" s="113">
        <v>45658</v>
      </c>
      <c r="W139" s="104" t="s">
        <v>753</v>
      </c>
      <c r="X139" s="114" t="s">
        <v>40</v>
      </c>
      <c r="Y139" s="102"/>
      <c r="Z139" s="102"/>
      <c r="AA139" s="103" t="s">
        <v>210</v>
      </c>
      <c r="AB139" s="104"/>
      <c r="AC139" s="69"/>
      <c r="AD139" s="69"/>
      <c r="AE139" s="69"/>
      <c r="AF139" s="69"/>
      <c r="AG139" s="69"/>
      <c r="AH139" s="69"/>
      <c r="AI139" s="69"/>
    </row>
    <row r="140" spans="1:35" x14ac:dyDescent="0.25">
      <c r="A140" s="205"/>
      <c r="B140" s="105">
        <v>129</v>
      </c>
      <c r="C140" s="115" t="s">
        <v>297</v>
      </c>
      <c r="D140" s="116" t="s">
        <v>298</v>
      </c>
      <c r="E140" s="108" t="s">
        <v>29</v>
      </c>
      <c r="F140" s="109"/>
      <c r="G140" s="110">
        <v>17.274999999999999</v>
      </c>
      <c r="H140" s="110">
        <v>10.98</v>
      </c>
      <c r="I140" s="110"/>
      <c r="J140" s="110"/>
      <c r="K140" s="110"/>
      <c r="L140" s="111"/>
      <c r="M140" s="112">
        <f t="shared" si="4"/>
        <v>28.254999999999999</v>
      </c>
      <c r="N140" s="109"/>
      <c r="O140" s="110">
        <v>17.274999999999999</v>
      </c>
      <c r="P140" s="110">
        <v>10.98</v>
      </c>
      <c r="Q140" s="110"/>
      <c r="R140" s="110"/>
      <c r="S140" s="110"/>
      <c r="T140" s="111"/>
      <c r="U140" s="112">
        <f t="shared" si="5"/>
        <v>28.254999999999999</v>
      </c>
      <c r="V140" s="113">
        <v>45658</v>
      </c>
      <c r="W140" s="104" t="s">
        <v>753</v>
      </c>
      <c r="X140" s="114" t="s">
        <v>53</v>
      </c>
      <c r="Y140" s="102"/>
      <c r="Z140" s="102"/>
      <c r="AA140" s="103" t="s">
        <v>223</v>
      </c>
      <c r="AB140" s="104"/>
      <c r="AC140" s="69"/>
      <c r="AD140" s="69"/>
      <c r="AE140" s="69"/>
      <c r="AF140" s="69"/>
      <c r="AG140" s="69"/>
      <c r="AH140" s="69"/>
      <c r="AI140" s="69"/>
    </row>
    <row r="141" spans="1:35" x14ac:dyDescent="0.25">
      <c r="A141" s="205"/>
      <c r="B141" s="105">
        <v>130</v>
      </c>
      <c r="C141" s="115" t="s">
        <v>299</v>
      </c>
      <c r="D141" s="116" t="s">
        <v>300</v>
      </c>
      <c r="E141" s="108" t="s">
        <v>29</v>
      </c>
      <c r="F141" s="109"/>
      <c r="G141" s="110"/>
      <c r="H141" s="110"/>
      <c r="I141" s="110"/>
      <c r="J141" s="110"/>
      <c r="K141" s="110">
        <v>0.70599999999999996</v>
      </c>
      <c r="L141" s="111">
        <v>0.21299999999999999</v>
      </c>
      <c r="M141" s="112">
        <f t="shared" si="4"/>
        <v>0.91899999999999993</v>
      </c>
      <c r="N141" s="109"/>
      <c r="O141" s="110"/>
      <c r="P141" s="110"/>
      <c r="Q141" s="110"/>
      <c r="R141" s="110"/>
      <c r="S141" s="110">
        <v>0.70599999999999996</v>
      </c>
      <c r="T141" s="111">
        <v>0.21299999999999999</v>
      </c>
      <c r="U141" s="112">
        <f t="shared" si="5"/>
        <v>0.91899999999999993</v>
      </c>
      <c r="V141" s="113">
        <v>45658</v>
      </c>
      <c r="W141" s="104" t="s">
        <v>753</v>
      </c>
      <c r="X141" s="114" t="s">
        <v>253</v>
      </c>
      <c r="Y141" s="102"/>
      <c r="Z141" s="102"/>
      <c r="AA141" s="103" t="s">
        <v>170</v>
      </c>
      <c r="AB141" s="104"/>
      <c r="AC141" s="69"/>
      <c r="AD141" s="69"/>
      <c r="AE141" s="69"/>
      <c r="AF141" s="69"/>
      <c r="AG141" s="69"/>
      <c r="AH141" s="69"/>
      <c r="AI141" s="69"/>
    </row>
    <row r="142" spans="1:35" x14ac:dyDescent="0.25">
      <c r="A142" s="205"/>
      <c r="B142" s="105">
        <v>131</v>
      </c>
      <c r="C142" s="115" t="s">
        <v>299</v>
      </c>
      <c r="D142" s="116" t="s">
        <v>301</v>
      </c>
      <c r="E142" s="108" t="s">
        <v>29</v>
      </c>
      <c r="F142" s="109">
        <v>5.2359999999999998</v>
      </c>
      <c r="G142" s="110"/>
      <c r="H142" s="110"/>
      <c r="I142" s="110"/>
      <c r="J142" s="110"/>
      <c r="K142" s="110"/>
      <c r="L142" s="111"/>
      <c r="M142" s="112">
        <f t="shared" si="4"/>
        <v>5.2359999999999998</v>
      </c>
      <c r="N142" s="109">
        <v>5.2359999999999998</v>
      </c>
      <c r="O142" s="110"/>
      <c r="P142" s="110"/>
      <c r="Q142" s="110"/>
      <c r="R142" s="110"/>
      <c r="S142" s="110"/>
      <c r="T142" s="111"/>
      <c r="U142" s="112">
        <f t="shared" si="5"/>
        <v>5.2359999999999998</v>
      </c>
      <c r="V142" s="113">
        <v>45658</v>
      </c>
      <c r="W142" s="104" t="s">
        <v>753</v>
      </c>
      <c r="X142" s="114" t="s">
        <v>111</v>
      </c>
      <c r="Y142" s="102"/>
      <c r="Z142" s="102"/>
      <c r="AA142" s="103" t="s">
        <v>210</v>
      </c>
      <c r="AB142" s="104"/>
      <c r="AC142" s="69"/>
      <c r="AD142" s="69"/>
      <c r="AE142" s="69"/>
      <c r="AF142" s="69"/>
      <c r="AG142" s="69"/>
      <c r="AH142" s="69"/>
      <c r="AI142" s="69"/>
    </row>
    <row r="143" spans="1:35" x14ac:dyDescent="0.25">
      <c r="A143" s="205"/>
      <c r="B143" s="105">
        <v>132</v>
      </c>
      <c r="C143" s="115" t="s">
        <v>302</v>
      </c>
      <c r="D143" s="116" t="s">
        <v>303</v>
      </c>
      <c r="E143" s="108" t="s">
        <v>29</v>
      </c>
      <c r="F143" s="109"/>
      <c r="G143" s="110"/>
      <c r="H143" s="110"/>
      <c r="I143" s="110"/>
      <c r="J143" s="110"/>
      <c r="K143" s="110">
        <v>2.9870000000000001</v>
      </c>
      <c r="L143" s="111">
        <v>39.590000000000003</v>
      </c>
      <c r="M143" s="112">
        <f t="shared" si="4"/>
        <v>42.577000000000005</v>
      </c>
      <c r="N143" s="109"/>
      <c r="O143" s="110"/>
      <c r="P143" s="110"/>
      <c r="Q143" s="110"/>
      <c r="R143" s="110"/>
      <c r="S143" s="110">
        <v>2.9870000000000001</v>
      </c>
      <c r="T143" s="111">
        <v>39.590000000000003</v>
      </c>
      <c r="U143" s="112">
        <f t="shared" si="5"/>
        <v>42.577000000000005</v>
      </c>
      <c r="V143" s="113">
        <v>45658</v>
      </c>
      <c r="W143" s="104" t="s">
        <v>753</v>
      </c>
      <c r="X143" s="114" t="s">
        <v>64</v>
      </c>
      <c r="Y143" s="102"/>
      <c r="Z143" s="102"/>
      <c r="AA143" s="103" t="s">
        <v>170</v>
      </c>
      <c r="AB143" s="104"/>
      <c r="AC143" s="69"/>
      <c r="AD143" s="69"/>
      <c r="AE143" s="69"/>
      <c r="AF143" s="69"/>
      <c r="AG143" s="69"/>
      <c r="AH143" s="69"/>
      <c r="AI143" s="69"/>
    </row>
    <row r="144" spans="1:35" x14ac:dyDescent="0.25">
      <c r="A144" s="205"/>
      <c r="B144" s="105">
        <v>133</v>
      </c>
      <c r="C144" s="115" t="s">
        <v>299</v>
      </c>
      <c r="D144" s="116" t="s">
        <v>304</v>
      </c>
      <c r="E144" s="108" t="s">
        <v>29</v>
      </c>
      <c r="F144" s="109"/>
      <c r="G144" s="110"/>
      <c r="H144" s="110"/>
      <c r="I144" s="110"/>
      <c r="J144" s="110"/>
      <c r="K144" s="110">
        <v>0.10199999999999999</v>
      </c>
      <c r="L144" s="111">
        <v>11.442</v>
      </c>
      <c r="M144" s="112">
        <f t="shared" si="4"/>
        <v>11.544</v>
      </c>
      <c r="N144" s="109"/>
      <c r="O144" s="110"/>
      <c r="P144" s="110"/>
      <c r="Q144" s="110"/>
      <c r="R144" s="110"/>
      <c r="S144" s="110">
        <v>0.10199999999999999</v>
      </c>
      <c r="T144" s="111">
        <v>11.442</v>
      </c>
      <c r="U144" s="112">
        <f t="shared" si="5"/>
        <v>11.544</v>
      </c>
      <c r="V144" s="113">
        <v>45658</v>
      </c>
      <c r="W144" s="104" t="s">
        <v>753</v>
      </c>
      <c r="X144" s="114" t="s">
        <v>64</v>
      </c>
      <c r="Y144" s="102"/>
      <c r="Z144" s="102"/>
      <c r="AA144" s="103" t="s">
        <v>170</v>
      </c>
      <c r="AB144" s="104"/>
      <c r="AC144" s="69"/>
      <c r="AD144" s="69"/>
      <c r="AE144" s="69"/>
      <c r="AF144" s="69"/>
      <c r="AG144" s="69"/>
      <c r="AH144" s="69"/>
      <c r="AI144" s="69"/>
    </row>
    <row r="145" spans="1:35" x14ac:dyDescent="0.25">
      <c r="A145" s="205"/>
      <c r="B145" s="105">
        <v>134</v>
      </c>
      <c r="C145" s="115" t="s">
        <v>305</v>
      </c>
      <c r="D145" s="116" t="s">
        <v>306</v>
      </c>
      <c r="E145" s="108" t="s">
        <v>29</v>
      </c>
      <c r="F145" s="109">
        <v>30.29</v>
      </c>
      <c r="G145" s="110"/>
      <c r="H145" s="110"/>
      <c r="I145" s="110"/>
      <c r="J145" s="110"/>
      <c r="K145" s="110"/>
      <c r="L145" s="111"/>
      <c r="M145" s="112">
        <f t="shared" si="4"/>
        <v>30.29</v>
      </c>
      <c r="N145" s="109">
        <v>30.29</v>
      </c>
      <c r="O145" s="110"/>
      <c r="P145" s="110"/>
      <c r="Q145" s="110"/>
      <c r="R145" s="110"/>
      <c r="S145" s="110"/>
      <c r="T145" s="111"/>
      <c r="U145" s="112">
        <f t="shared" si="5"/>
        <v>30.29</v>
      </c>
      <c r="V145" s="113">
        <v>45658</v>
      </c>
      <c r="W145" s="104" t="s">
        <v>753</v>
      </c>
      <c r="X145" s="114" t="s">
        <v>40</v>
      </c>
      <c r="Y145" s="102"/>
      <c r="Z145" s="102"/>
      <c r="AA145" s="103" t="s">
        <v>210</v>
      </c>
      <c r="AB145" s="104"/>
      <c r="AC145" s="69"/>
      <c r="AD145" s="69"/>
      <c r="AE145" s="69"/>
      <c r="AF145" s="69"/>
      <c r="AG145" s="69"/>
      <c r="AH145" s="69"/>
      <c r="AI145" s="69"/>
    </row>
    <row r="146" spans="1:35" x14ac:dyDescent="0.25">
      <c r="A146" s="205"/>
      <c r="B146" s="105">
        <v>135</v>
      </c>
      <c r="C146" s="115" t="s">
        <v>307</v>
      </c>
      <c r="D146" s="116" t="s">
        <v>308</v>
      </c>
      <c r="E146" s="108" t="s">
        <v>29</v>
      </c>
      <c r="F146" s="109">
        <v>0.43099999999999999</v>
      </c>
      <c r="G146" s="110"/>
      <c r="H146" s="110"/>
      <c r="I146" s="110"/>
      <c r="J146" s="110"/>
      <c r="K146" s="110"/>
      <c r="L146" s="111"/>
      <c r="M146" s="112">
        <f t="shared" si="4"/>
        <v>0.43099999999999999</v>
      </c>
      <c r="N146" s="109">
        <v>0.43099999999999999</v>
      </c>
      <c r="O146" s="110"/>
      <c r="P146" s="110"/>
      <c r="Q146" s="110"/>
      <c r="R146" s="110"/>
      <c r="S146" s="110"/>
      <c r="T146" s="111"/>
      <c r="U146" s="112">
        <f t="shared" si="5"/>
        <v>0.43099999999999999</v>
      </c>
      <c r="V146" s="113">
        <v>45658</v>
      </c>
      <c r="W146" s="104" t="s">
        <v>753</v>
      </c>
      <c r="X146" s="114" t="s">
        <v>219</v>
      </c>
      <c r="Y146" s="102"/>
      <c r="Z146" s="102"/>
      <c r="AA146" s="103" t="s">
        <v>210</v>
      </c>
      <c r="AB146" s="104"/>
      <c r="AC146" s="69"/>
      <c r="AD146" s="69"/>
      <c r="AE146" s="69"/>
      <c r="AF146" s="69"/>
      <c r="AG146" s="69"/>
      <c r="AH146" s="69"/>
      <c r="AI146" s="69"/>
    </row>
    <row r="147" spans="1:35" x14ac:dyDescent="0.25">
      <c r="A147" s="205"/>
      <c r="B147" s="105">
        <v>136</v>
      </c>
      <c r="C147" s="115" t="s">
        <v>309</v>
      </c>
      <c r="D147" s="116" t="s">
        <v>310</v>
      </c>
      <c r="E147" s="108" t="s">
        <v>29</v>
      </c>
      <c r="F147" s="109">
        <v>0.79800000000000004</v>
      </c>
      <c r="G147" s="110"/>
      <c r="H147" s="110"/>
      <c r="I147" s="110"/>
      <c r="J147" s="110"/>
      <c r="K147" s="110"/>
      <c r="L147" s="111"/>
      <c r="M147" s="112">
        <f t="shared" si="4"/>
        <v>0.79800000000000004</v>
      </c>
      <c r="N147" s="109">
        <v>0.79800000000000004</v>
      </c>
      <c r="O147" s="110"/>
      <c r="P147" s="110"/>
      <c r="Q147" s="110"/>
      <c r="R147" s="110"/>
      <c r="S147" s="110"/>
      <c r="T147" s="111"/>
      <c r="U147" s="112">
        <f t="shared" si="5"/>
        <v>0.79800000000000004</v>
      </c>
      <c r="V147" s="113">
        <v>45658</v>
      </c>
      <c r="W147" s="104" t="s">
        <v>753</v>
      </c>
      <c r="X147" s="114" t="s">
        <v>219</v>
      </c>
      <c r="Y147" s="102"/>
      <c r="Z147" s="102"/>
      <c r="AA147" s="103" t="s">
        <v>210</v>
      </c>
      <c r="AB147" s="104"/>
      <c r="AC147" s="69"/>
      <c r="AD147" s="69"/>
      <c r="AE147" s="69"/>
      <c r="AF147" s="69"/>
      <c r="AG147" s="69"/>
      <c r="AH147" s="69"/>
      <c r="AI147" s="69"/>
    </row>
    <row r="148" spans="1:35" x14ac:dyDescent="0.25">
      <c r="A148" s="205"/>
      <c r="B148" s="105">
        <v>137</v>
      </c>
      <c r="C148" s="115" t="s">
        <v>311</v>
      </c>
      <c r="D148" s="116" t="s">
        <v>312</v>
      </c>
      <c r="E148" s="108" t="s">
        <v>29</v>
      </c>
      <c r="F148" s="109">
        <v>1.742</v>
      </c>
      <c r="G148" s="110"/>
      <c r="H148" s="110"/>
      <c r="I148" s="110"/>
      <c r="J148" s="110"/>
      <c r="K148" s="110"/>
      <c r="L148" s="111"/>
      <c r="M148" s="112">
        <f t="shared" si="4"/>
        <v>1.742</v>
      </c>
      <c r="N148" s="109">
        <v>1.742</v>
      </c>
      <c r="O148" s="110"/>
      <c r="P148" s="110"/>
      <c r="Q148" s="110"/>
      <c r="R148" s="110"/>
      <c r="S148" s="110"/>
      <c r="T148" s="111"/>
      <c r="U148" s="112">
        <f t="shared" si="5"/>
        <v>1.742</v>
      </c>
      <c r="V148" s="113">
        <v>45658</v>
      </c>
      <c r="W148" s="104" t="s">
        <v>753</v>
      </c>
      <c r="X148" s="114" t="s">
        <v>219</v>
      </c>
      <c r="Y148" s="102"/>
      <c r="Z148" s="102"/>
      <c r="AA148" s="103" t="s">
        <v>210</v>
      </c>
      <c r="AB148" s="104"/>
      <c r="AC148" s="69"/>
      <c r="AD148" s="69"/>
      <c r="AE148" s="69"/>
      <c r="AF148" s="69"/>
      <c r="AG148" s="69"/>
      <c r="AH148" s="69"/>
      <c r="AI148" s="69"/>
    </row>
    <row r="149" spans="1:35" x14ac:dyDescent="0.25">
      <c r="A149" s="205"/>
      <c r="B149" s="105">
        <v>138</v>
      </c>
      <c r="C149" s="115" t="s">
        <v>299</v>
      </c>
      <c r="D149" s="116" t="s">
        <v>313</v>
      </c>
      <c r="E149" s="108" t="s">
        <v>29</v>
      </c>
      <c r="F149" s="109"/>
      <c r="G149" s="110"/>
      <c r="H149" s="110"/>
      <c r="I149" s="110"/>
      <c r="J149" s="110"/>
      <c r="K149" s="110">
        <v>0.76500000000000001</v>
      </c>
      <c r="L149" s="111">
        <v>12.659000000000001</v>
      </c>
      <c r="M149" s="112">
        <f t="shared" si="4"/>
        <v>13.424000000000001</v>
      </c>
      <c r="N149" s="109"/>
      <c r="O149" s="110"/>
      <c r="P149" s="110"/>
      <c r="Q149" s="110"/>
      <c r="R149" s="110"/>
      <c r="S149" s="110">
        <v>0.76500000000000001</v>
      </c>
      <c r="T149" s="111">
        <v>12.659000000000001</v>
      </c>
      <c r="U149" s="112">
        <f t="shared" si="5"/>
        <v>13.424000000000001</v>
      </c>
      <c r="V149" s="113">
        <v>45658</v>
      </c>
      <c r="W149" s="104" t="s">
        <v>753</v>
      </c>
      <c r="X149" s="114" t="s">
        <v>314</v>
      </c>
      <c r="Y149" s="102"/>
      <c r="Z149" s="102"/>
      <c r="AA149" s="103" t="s">
        <v>170</v>
      </c>
      <c r="AB149" s="104"/>
      <c r="AC149" s="69"/>
      <c r="AD149" s="69"/>
      <c r="AE149" s="69"/>
      <c r="AF149" s="69"/>
      <c r="AG149" s="69"/>
      <c r="AH149" s="69"/>
      <c r="AI149" s="69"/>
    </row>
    <row r="150" spans="1:35" x14ac:dyDescent="0.25">
      <c r="A150" s="205"/>
      <c r="B150" s="105">
        <v>139</v>
      </c>
      <c r="C150" s="115" t="s">
        <v>315</v>
      </c>
      <c r="D150" s="116" t="s">
        <v>316</v>
      </c>
      <c r="E150" s="108" t="s">
        <v>29</v>
      </c>
      <c r="F150" s="109">
        <v>2.3580000000000001</v>
      </c>
      <c r="G150" s="110"/>
      <c r="H150" s="110"/>
      <c r="I150" s="110"/>
      <c r="J150" s="110"/>
      <c r="K150" s="110"/>
      <c r="L150" s="111"/>
      <c r="M150" s="112">
        <f t="shared" si="4"/>
        <v>2.3580000000000001</v>
      </c>
      <c r="N150" s="109">
        <v>2.3580000000000001</v>
      </c>
      <c r="O150" s="110"/>
      <c r="P150" s="110"/>
      <c r="Q150" s="110"/>
      <c r="R150" s="110"/>
      <c r="S150" s="110"/>
      <c r="T150" s="111"/>
      <c r="U150" s="112">
        <f t="shared" si="5"/>
        <v>2.3580000000000001</v>
      </c>
      <c r="V150" s="113">
        <v>45658</v>
      </c>
      <c r="W150" s="104" t="s">
        <v>753</v>
      </c>
      <c r="X150" s="114" t="s">
        <v>53</v>
      </c>
      <c r="Y150" s="102"/>
      <c r="Z150" s="102"/>
      <c r="AA150" s="103" t="s">
        <v>175</v>
      </c>
      <c r="AB150" s="104"/>
      <c r="AC150" s="69"/>
      <c r="AD150" s="69"/>
      <c r="AE150" s="69"/>
      <c r="AF150" s="69"/>
      <c r="AG150" s="69"/>
      <c r="AH150" s="69"/>
      <c r="AI150" s="69"/>
    </row>
    <row r="151" spans="1:35" x14ac:dyDescent="0.25">
      <c r="A151" s="205"/>
      <c r="B151" s="105">
        <v>140</v>
      </c>
      <c r="C151" s="115" t="s">
        <v>317</v>
      </c>
      <c r="D151" s="116" t="s">
        <v>318</v>
      </c>
      <c r="E151" s="108" t="s">
        <v>29</v>
      </c>
      <c r="F151" s="109">
        <v>13.981999999999999</v>
      </c>
      <c r="G151" s="110"/>
      <c r="H151" s="110"/>
      <c r="I151" s="110"/>
      <c r="J151" s="110"/>
      <c r="K151" s="110"/>
      <c r="L151" s="111"/>
      <c r="M151" s="112">
        <f t="shared" ref="M151:M195" si="6">SUM(F151:L151)</f>
        <v>13.981999999999999</v>
      </c>
      <c r="N151" s="109">
        <v>13.981999999999999</v>
      </c>
      <c r="O151" s="110"/>
      <c r="P151" s="110"/>
      <c r="Q151" s="110"/>
      <c r="R151" s="110"/>
      <c r="S151" s="110"/>
      <c r="T151" s="111"/>
      <c r="U151" s="112">
        <f t="shared" ref="U151:U195" si="7">SUM(N151:T151)</f>
        <v>13.981999999999999</v>
      </c>
      <c r="V151" s="113">
        <v>45658</v>
      </c>
      <c r="W151" s="104" t="s">
        <v>753</v>
      </c>
      <c r="X151" s="114" t="s">
        <v>37</v>
      </c>
      <c r="Y151" s="102"/>
      <c r="Z151" s="102"/>
      <c r="AA151" s="103" t="s">
        <v>210</v>
      </c>
      <c r="AB151" s="104"/>
      <c r="AC151" s="69"/>
      <c r="AD151" s="69"/>
      <c r="AE151" s="69"/>
      <c r="AF151" s="69"/>
      <c r="AG151" s="69"/>
      <c r="AH151" s="69"/>
      <c r="AI151" s="69"/>
    </row>
    <row r="152" spans="1:35" x14ac:dyDescent="0.25">
      <c r="A152" s="205"/>
      <c r="B152" s="105">
        <v>141</v>
      </c>
      <c r="C152" s="115" t="s">
        <v>27</v>
      </c>
      <c r="D152" s="116" t="s">
        <v>319</v>
      </c>
      <c r="E152" s="108" t="s">
        <v>29</v>
      </c>
      <c r="F152" s="109"/>
      <c r="G152" s="110">
        <v>34.767000000000003</v>
      </c>
      <c r="H152" s="110">
        <v>11.772</v>
      </c>
      <c r="I152" s="110"/>
      <c r="J152" s="110"/>
      <c r="K152" s="110"/>
      <c r="L152" s="111"/>
      <c r="M152" s="112">
        <f t="shared" si="6"/>
        <v>46.539000000000001</v>
      </c>
      <c r="N152" s="109"/>
      <c r="O152" s="110">
        <v>34.767000000000003</v>
      </c>
      <c r="P152" s="110">
        <v>11.772</v>
      </c>
      <c r="Q152" s="110"/>
      <c r="R152" s="110"/>
      <c r="S152" s="110"/>
      <c r="T152" s="111"/>
      <c r="U152" s="112">
        <f t="shared" si="7"/>
        <v>46.539000000000001</v>
      </c>
      <c r="V152" s="113">
        <v>45658</v>
      </c>
      <c r="W152" s="104" t="s">
        <v>753</v>
      </c>
      <c r="X152" s="114" t="s">
        <v>50</v>
      </c>
      <c r="Y152" s="102"/>
      <c r="Z152" s="102"/>
      <c r="AA152" s="103" t="s">
        <v>223</v>
      </c>
      <c r="AB152" s="104"/>
      <c r="AC152" s="69"/>
      <c r="AD152" s="69"/>
      <c r="AE152" s="69"/>
      <c r="AF152" s="69"/>
      <c r="AG152" s="69"/>
      <c r="AH152" s="69"/>
      <c r="AI152" s="69"/>
    </row>
    <row r="153" spans="1:35" x14ac:dyDescent="0.25">
      <c r="A153" s="205"/>
      <c r="B153" s="105">
        <v>142</v>
      </c>
      <c r="C153" s="115" t="s">
        <v>320</v>
      </c>
      <c r="D153" s="116" t="s">
        <v>321</v>
      </c>
      <c r="E153" s="108" t="s">
        <v>29</v>
      </c>
      <c r="F153" s="109"/>
      <c r="G153" s="110">
        <v>11.023</v>
      </c>
      <c r="H153" s="110">
        <v>8.2439999999999998</v>
      </c>
      <c r="I153" s="110"/>
      <c r="J153" s="110"/>
      <c r="K153" s="110"/>
      <c r="L153" s="111"/>
      <c r="M153" s="112">
        <f t="shared" si="6"/>
        <v>19.266999999999999</v>
      </c>
      <c r="N153" s="109"/>
      <c r="O153" s="110">
        <v>11.023</v>
      </c>
      <c r="P153" s="110">
        <v>8.2439999999999998</v>
      </c>
      <c r="Q153" s="110"/>
      <c r="R153" s="110"/>
      <c r="S153" s="110"/>
      <c r="T153" s="111"/>
      <c r="U153" s="112">
        <f t="shared" si="7"/>
        <v>19.266999999999999</v>
      </c>
      <c r="V153" s="113">
        <v>45658</v>
      </c>
      <c r="W153" s="104" t="s">
        <v>753</v>
      </c>
      <c r="X153" s="114" t="s">
        <v>222</v>
      </c>
      <c r="Y153" s="102"/>
      <c r="Z153" s="102"/>
      <c r="AA153" s="103" t="s">
        <v>223</v>
      </c>
      <c r="AB153" s="104"/>
      <c r="AC153" s="69"/>
      <c r="AD153" s="69"/>
      <c r="AE153" s="69"/>
      <c r="AF153" s="69"/>
      <c r="AG153" s="69"/>
      <c r="AH153" s="69"/>
      <c r="AI153" s="69"/>
    </row>
    <row r="154" spans="1:35" x14ac:dyDescent="0.25">
      <c r="A154" s="205"/>
      <c r="B154" s="105">
        <v>143</v>
      </c>
      <c r="C154" s="115" t="s">
        <v>322</v>
      </c>
      <c r="D154" s="116" t="s">
        <v>323</v>
      </c>
      <c r="E154" s="108" t="s">
        <v>29</v>
      </c>
      <c r="F154" s="109"/>
      <c r="G154" s="110">
        <v>27.869</v>
      </c>
      <c r="H154" s="110">
        <v>15.343999999999999</v>
      </c>
      <c r="I154" s="110"/>
      <c r="J154" s="110"/>
      <c r="K154" s="110"/>
      <c r="L154" s="111"/>
      <c r="M154" s="112">
        <f t="shared" si="6"/>
        <v>43.213000000000001</v>
      </c>
      <c r="N154" s="109"/>
      <c r="O154" s="110">
        <v>27.869</v>
      </c>
      <c r="P154" s="110">
        <v>15.343999999999999</v>
      </c>
      <c r="Q154" s="110"/>
      <c r="R154" s="110"/>
      <c r="S154" s="110"/>
      <c r="T154" s="111"/>
      <c r="U154" s="112">
        <f t="shared" si="7"/>
        <v>43.213000000000001</v>
      </c>
      <c r="V154" s="113">
        <v>45658</v>
      </c>
      <c r="W154" s="104" t="s">
        <v>753</v>
      </c>
      <c r="X154" s="114" t="s">
        <v>50</v>
      </c>
      <c r="Y154" s="102"/>
      <c r="Z154" s="102"/>
      <c r="AA154" s="103" t="s">
        <v>223</v>
      </c>
      <c r="AB154" s="104"/>
      <c r="AC154" s="69"/>
      <c r="AD154" s="69"/>
      <c r="AE154" s="69"/>
      <c r="AF154" s="69"/>
      <c r="AG154" s="69"/>
      <c r="AH154" s="69"/>
      <c r="AI154" s="69"/>
    </row>
    <row r="155" spans="1:35" x14ac:dyDescent="0.25">
      <c r="A155" s="205"/>
      <c r="B155" s="105">
        <v>144</v>
      </c>
      <c r="C155" s="115" t="s">
        <v>324</v>
      </c>
      <c r="D155" s="116" t="s">
        <v>325</v>
      </c>
      <c r="E155" s="108" t="s">
        <v>29</v>
      </c>
      <c r="F155" s="109">
        <v>10.706</v>
      </c>
      <c r="G155" s="110"/>
      <c r="H155" s="110"/>
      <c r="I155" s="110"/>
      <c r="J155" s="110"/>
      <c r="K155" s="110"/>
      <c r="L155" s="111"/>
      <c r="M155" s="112">
        <f t="shared" si="6"/>
        <v>10.706</v>
      </c>
      <c r="N155" s="109">
        <v>10.706</v>
      </c>
      <c r="O155" s="110"/>
      <c r="P155" s="110"/>
      <c r="Q155" s="110"/>
      <c r="R155" s="110"/>
      <c r="S155" s="110"/>
      <c r="T155" s="111"/>
      <c r="U155" s="112">
        <f t="shared" si="7"/>
        <v>10.706</v>
      </c>
      <c r="V155" s="113">
        <v>45658</v>
      </c>
      <c r="W155" s="104" t="s">
        <v>753</v>
      </c>
      <c r="X155" s="114" t="s">
        <v>86</v>
      </c>
      <c r="Y155" s="102"/>
      <c r="Z155" s="102"/>
      <c r="AA155" s="103" t="s">
        <v>210</v>
      </c>
      <c r="AB155" s="104"/>
      <c r="AC155" s="69"/>
      <c r="AD155" s="69"/>
      <c r="AE155" s="69"/>
      <c r="AF155" s="69"/>
      <c r="AG155" s="69"/>
      <c r="AH155" s="69"/>
      <c r="AI155" s="69"/>
    </row>
    <row r="156" spans="1:35" x14ac:dyDescent="0.25">
      <c r="A156" s="205"/>
      <c r="B156" s="105">
        <v>145</v>
      </c>
      <c r="C156" s="115" t="s">
        <v>326</v>
      </c>
      <c r="D156" s="116" t="s">
        <v>327</v>
      </c>
      <c r="E156" s="108" t="s">
        <v>29</v>
      </c>
      <c r="F156" s="109"/>
      <c r="G156" s="110">
        <v>10.515000000000001</v>
      </c>
      <c r="H156" s="110">
        <v>2.125</v>
      </c>
      <c r="I156" s="110"/>
      <c r="J156" s="110"/>
      <c r="K156" s="110"/>
      <c r="L156" s="111"/>
      <c r="M156" s="112">
        <f t="shared" si="6"/>
        <v>12.64</v>
      </c>
      <c r="N156" s="109"/>
      <c r="O156" s="110">
        <v>10.515000000000001</v>
      </c>
      <c r="P156" s="110">
        <v>2.125</v>
      </c>
      <c r="Q156" s="110"/>
      <c r="R156" s="110"/>
      <c r="S156" s="110"/>
      <c r="T156" s="111"/>
      <c r="U156" s="112">
        <f t="shared" si="7"/>
        <v>12.64</v>
      </c>
      <c r="V156" s="113">
        <v>45658</v>
      </c>
      <c r="W156" s="104" t="s">
        <v>753</v>
      </c>
      <c r="X156" s="114" t="s">
        <v>111</v>
      </c>
      <c r="Y156" s="102"/>
      <c r="Z156" s="102"/>
      <c r="AA156" s="103" t="s">
        <v>223</v>
      </c>
      <c r="AB156" s="104"/>
      <c r="AC156" s="69"/>
      <c r="AD156" s="69"/>
      <c r="AE156" s="69"/>
      <c r="AF156" s="69"/>
      <c r="AG156" s="69"/>
      <c r="AH156" s="69"/>
      <c r="AI156" s="69"/>
    </row>
    <row r="157" spans="1:35" x14ac:dyDescent="0.25">
      <c r="A157" s="205"/>
      <c r="B157" s="105">
        <v>146</v>
      </c>
      <c r="C157" s="115" t="s">
        <v>328</v>
      </c>
      <c r="D157" s="116" t="s">
        <v>329</v>
      </c>
      <c r="E157" s="108" t="s">
        <v>29</v>
      </c>
      <c r="F157" s="109"/>
      <c r="G157" s="110">
        <v>41.628999999999998</v>
      </c>
      <c r="H157" s="110">
        <v>37.25</v>
      </c>
      <c r="I157" s="110"/>
      <c r="J157" s="110"/>
      <c r="K157" s="110"/>
      <c r="L157" s="111"/>
      <c r="M157" s="112">
        <f t="shared" si="6"/>
        <v>78.878999999999991</v>
      </c>
      <c r="N157" s="109"/>
      <c r="O157" s="110">
        <v>41.628999999999998</v>
      </c>
      <c r="P157" s="110">
        <v>37.25</v>
      </c>
      <c r="Q157" s="110"/>
      <c r="R157" s="110"/>
      <c r="S157" s="110"/>
      <c r="T157" s="111"/>
      <c r="U157" s="112">
        <f t="shared" si="7"/>
        <v>78.878999999999991</v>
      </c>
      <c r="V157" s="113">
        <v>45658</v>
      </c>
      <c r="W157" s="104" t="s">
        <v>753</v>
      </c>
      <c r="X157" s="114" t="s">
        <v>53</v>
      </c>
      <c r="Y157" s="102"/>
      <c r="Z157" s="102"/>
      <c r="AA157" s="103" t="s">
        <v>167</v>
      </c>
      <c r="AB157" s="104"/>
      <c r="AC157" s="69"/>
      <c r="AD157" s="69"/>
      <c r="AE157" s="69"/>
      <c r="AF157" s="69"/>
      <c r="AG157" s="69"/>
      <c r="AH157" s="69"/>
      <c r="AI157" s="69"/>
    </row>
    <row r="158" spans="1:35" x14ac:dyDescent="0.25">
      <c r="A158" s="205"/>
      <c r="B158" s="105">
        <v>147</v>
      </c>
      <c r="C158" s="115" t="s">
        <v>330</v>
      </c>
      <c r="D158" s="116" t="s">
        <v>331</v>
      </c>
      <c r="E158" s="108" t="s">
        <v>29</v>
      </c>
      <c r="F158" s="109"/>
      <c r="G158" s="110">
        <v>160.976</v>
      </c>
      <c r="H158" s="110">
        <v>173.87899999999999</v>
      </c>
      <c r="I158" s="110"/>
      <c r="J158" s="110"/>
      <c r="K158" s="110"/>
      <c r="L158" s="111"/>
      <c r="M158" s="112">
        <f t="shared" si="6"/>
        <v>334.85500000000002</v>
      </c>
      <c r="N158" s="109"/>
      <c r="O158" s="110">
        <v>160.976</v>
      </c>
      <c r="P158" s="110">
        <v>173.87899999999999</v>
      </c>
      <c r="Q158" s="110"/>
      <c r="R158" s="110"/>
      <c r="S158" s="110"/>
      <c r="T158" s="111"/>
      <c r="U158" s="112">
        <f t="shared" si="7"/>
        <v>334.85500000000002</v>
      </c>
      <c r="V158" s="113">
        <v>45658</v>
      </c>
      <c r="W158" s="104" t="s">
        <v>753</v>
      </c>
      <c r="X158" s="114" t="s">
        <v>53</v>
      </c>
      <c r="Y158" s="102"/>
      <c r="Z158" s="102"/>
      <c r="AA158" s="103" t="s">
        <v>167</v>
      </c>
      <c r="AB158" s="104"/>
      <c r="AC158" s="69"/>
      <c r="AD158" s="69"/>
      <c r="AE158" s="69"/>
      <c r="AF158" s="69"/>
      <c r="AG158" s="69"/>
      <c r="AH158" s="69"/>
      <c r="AI158" s="69"/>
    </row>
    <row r="159" spans="1:35" x14ac:dyDescent="0.25">
      <c r="A159" s="205"/>
      <c r="B159" s="105">
        <v>148</v>
      </c>
      <c r="C159" s="115" t="s">
        <v>332</v>
      </c>
      <c r="D159" s="116" t="s">
        <v>333</v>
      </c>
      <c r="E159" s="108" t="s">
        <v>29</v>
      </c>
      <c r="F159" s="109">
        <v>1.0409999999999999</v>
      </c>
      <c r="G159" s="110"/>
      <c r="H159" s="110"/>
      <c r="I159" s="110"/>
      <c r="J159" s="110"/>
      <c r="K159" s="110"/>
      <c r="L159" s="111"/>
      <c r="M159" s="112">
        <f t="shared" si="6"/>
        <v>1.0409999999999999</v>
      </c>
      <c r="N159" s="109">
        <v>1.0409999999999999</v>
      </c>
      <c r="O159" s="110"/>
      <c r="P159" s="110"/>
      <c r="Q159" s="110"/>
      <c r="R159" s="110"/>
      <c r="S159" s="110"/>
      <c r="T159" s="111"/>
      <c r="U159" s="112">
        <f t="shared" si="7"/>
        <v>1.0409999999999999</v>
      </c>
      <c r="V159" s="113">
        <v>45658</v>
      </c>
      <c r="W159" s="104" t="s">
        <v>753</v>
      </c>
      <c r="X159" s="114" t="s">
        <v>334</v>
      </c>
      <c r="Y159" s="102"/>
      <c r="Z159" s="102"/>
      <c r="AA159" s="103" t="s">
        <v>175</v>
      </c>
      <c r="AB159" s="104"/>
      <c r="AC159" s="69"/>
      <c r="AD159" s="69"/>
      <c r="AE159" s="69"/>
      <c r="AF159" s="69"/>
      <c r="AG159" s="69"/>
      <c r="AH159" s="69"/>
      <c r="AI159" s="69"/>
    </row>
    <row r="160" spans="1:35" x14ac:dyDescent="0.25">
      <c r="A160" s="205"/>
      <c r="B160" s="105">
        <v>149</v>
      </c>
      <c r="C160" s="115" t="s">
        <v>335</v>
      </c>
      <c r="D160" s="116" t="s">
        <v>336</v>
      </c>
      <c r="E160" s="108" t="s">
        <v>29</v>
      </c>
      <c r="F160" s="109">
        <v>4.0000000000000001E-3</v>
      </c>
      <c r="G160" s="110"/>
      <c r="H160" s="110"/>
      <c r="I160" s="110"/>
      <c r="J160" s="110"/>
      <c r="K160" s="110"/>
      <c r="L160" s="111"/>
      <c r="M160" s="112">
        <f t="shared" si="6"/>
        <v>4.0000000000000001E-3</v>
      </c>
      <c r="N160" s="109">
        <v>4.0000000000000001E-3</v>
      </c>
      <c r="O160" s="110"/>
      <c r="P160" s="110"/>
      <c r="Q160" s="110"/>
      <c r="R160" s="110"/>
      <c r="S160" s="110"/>
      <c r="T160" s="111"/>
      <c r="U160" s="112">
        <f t="shared" si="7"/>
        <v>4.0000000000000001E-3</v>
      </c>
      <c r="V160" s="113">
        <v>45658</v>
      </c>
      <c r="W160" s="104" t="s">
        <v>753</v>
      </c>
      <c r="X160" s="114"/>
      <c r="Y160" s="102"/>
      <c r="Z160" s="102"/>
      <c r="AA160" s="103" t="s">
        <v>337</v>
      </c>
      <c r="AB160" s="104" t="s">
        <v>337</v>
      </c>
      <c r="AC160" s="69"/>
      <c r="AD160" s="69"/>
      <c r="AE160" s="69"/>
      <c r="AF160" s="69"/>
      <c r="AG160" s="69"/>
      <c r="AH160" s="69"/>
      <c r="AI160" s="69"/>
    </row>
    <row r="161" spans="1:35" x14ac:dyDescent="0.25">
      <c r="A161" s="205"/>
      <c r="B161" s="105">
        <v>150</v>
      </c>
      <c r="C161" s="115" t="s">
        <v>338</v>
      </c>
      <c r="D161" s="116" t="s">
        <v>339</v>
      </c>
      <c r="E161" s="108" t="s">
        <v>29</v>
      </c>
      <c r="F161" s="109">
        <v>0.58499999999999996</v>
      </c>
      <c r="G161" s="110"/>
      <c r="H161" s="110"/>
      <c r="I161" s="110"/>
      <c r="J161" s="110"/>
      <c r="K161" s="110"/>
      <c r="L161" s="111"/>
      <c r="M161" s="112">
        <f t="shared" si="6"/>
        <v>0.58499999999999996</v>
      </c>
      <c r="N161" s="109">
        <v>0.58499999999999996</v>
      </c>
      <c r="O161" s="110"/>
      <c r="P161" s="110"/>
      <c r="Q161" s="110"/>
      <c r="R161" s="110"/>
      <c r="S161" s="110"/>
      <c r="T161" s="111"/>
      <c r="U161" s="112">
        <f t="shared" si="7"/>
        <v>0.58499999999999996</v>
      </c>
      <c r="V161" s="113">
        <v>45658</v>
      </c>
      <c r="W161" s="104" t="s">
        <v>753</v>
      </c>
      <c r="X161" s="114"/>
      <c r="Y161" s="102"/>
      <c r="Z161" s="102"/>
      <c r="AA161" s="103" t="s">
        <v>337</v>
      </c>
      <c r="AB161" s="104" t="s">
        <v>337</v>
      </c>
      <c r="AC161" s="69"/>
      <c r="AD161" s="69"/>
      <c r="AE161" s="69"/>
      <c r="AF161" s="69"/>
      <c r="AG161" s="69"/>
      <c r="AH161" s="69"/>
      <c r="AI161" s="69"/>
    </row>
    <row r="162" spans="1:35" x14ac:dyDescent="0.25">
      <c r="A162" s="205"/>
      <c r="B162" s="105">
        <v>151</v>
      </c>
      <c r="C162" s="115" t="s">
        <v>338</v>
      </c>
      <c r="D162" s="116" t="s">
        <v>340</v>
      </c>
      <c r="E162" s="108" t="s">
        <v>29</v>
      </c>
      <c r="F162" s="109">
        <v>4.0000000000000001E-3</v>
      </c>
      <c r="G162" s="110"/>
      <c r="H162" s="110"/>
      <c r="I162" s="110"/>
      <c r="J162" s="110"/>
      <c r="K162" s="110"/>
      <c r="L162" s="111"/>
      <c r="M162" s="112">
        <f t="shared" si="6"/>
        <v>4.0000000000000001E-3</v>
      </c>
      <c r="N162" s="109">
        <v>4.0000000000000001E-3</v>
      </c>
      <c r="O162" s="110"/>
      <c r="P162" s="110"/>
      <c r="Q162" s="110"/>
      <c r="R162" s="110"/>
      <c r="S162" s="110"/>
      <c r="T162" s="111"/>
      <c r="U162" s="112">
        <f t="shared" si="7"/>
        <v>4.0000000000000001E-3</v>
      </c>
      <c r="V162" s="113">
        <v>45658</v>
      </c>
      <c r="W162" s="104" t="s">
        <v>753</v>
      </c>
      <c r="X162" s="114"/>
      <c r="Y162" s="102"/>
      <c r="Z162" s="102"/>
      <c r="AA162" s="103" t="s">
        <v>337</v>
      </c>
      <c r="AB162" s="104" t="s">
        <v>337</v>
      </c>
      <c r="AC162" s="69"/>
      <c r="AD162" s="69"/>
      <c r="AE162" s="69"/>
      <c r="AF162" s="69"/>
      <c r="AG162" s="69"/>
      <c r="AH162" s="69"/>
      <c r="AI162" s="69"/>
    </row>
    <row r="163" spans="1:35" x14ac:dyDescent="0.25">
      <c r="A163" s="205"/>
      <c r="B163" s="105">
        <v>152</v>
      </c>
      <c r="C163" s="115" t="s">
        <v>341</v>
      </c>
      <c r="D163" s="116" t="s">
        <v>342</v>
      </c>
      <c r="E163" s="108" t="s">
        <v>29</v>
      </c>
      <c r="F163" s="109">
        <v>1.772</v>
      </c>
      <c r="G163" s="110"/>
      <c r="H163" s="110"/>
      <c r="I163" s="110"/>
      <c r="J163" s="110"/>
      <c r="K163" s="110"/>
      <c r="L163" s="111"/>
      <c r="M163" s="112">
        <f t="shared" si="6"/>
        <v>1.772</v>
      </c>
      <c r="N163" s="109">
        <v>1.772</v>
      </c>
      <c r="O163" s="110"/>
      <c r="P163" s="110"/>
      <c r="Q163" s="110"/>
      <c r="R163" s="110"/>
      <c r="S163" s="110"/>
      <c r="T163" s="111"/>
      <c r="U163" s="112">
        <f t="shared" si="7"/>
        <v>1.772</v>
      </c>
      <c r="V163" s="113">
        <v>45658</v>
      </c>
      <c r="W163" s="104" t="s">
        <v>753</v>
      </c>
      <c r="X163" s="114"/>
      <c r="Y163" s="102"/>
      <c r="Z163" s="102"/>
      <c r="AA163" s="103" t="s">
        <v>337</v>
      </c>
      <c r="AB163" s="104" t="s">
        <v>337</v>
      </c>
      <c r="AC163" s="69"/>
      <c r="AD163" s="69"/>
      <c r="AE163" s="69"/>
      <c r="AF163" s="69"/>
      <c r="AG163" s="69"/>
      <c r="AH163" s="69"/>
      <c r="AI163" s="69"/>
    </row>
    <row r="164" spans="1:35" ht="15.75" thickBot="1" x14ac:dyDescent="0.3">
      <c r="A164" s="206"/>
      <c r="B164" s="128">
        <v>153</v>
      </c>
      <c r="C164" s="129" t="s">
        <v>343</v>
      </c>
      <c r="D164" s="143" t="s">
        <v>344</v>
      </c>
      <c r="E164" s="144" t="s">
        <v>29</v>
      </c>
      <c r="F164" s="145">
        <v>0</v>
      </c>
      <c r="G164" s="146"/>
      <c r="H164" s="146"/>
      <c r="I164" s="146"/>
      <c r="J164" s="146"/>
      <c r="K164" s="146"/>
      <c r="L164" s="147"/>
      <c r="M164" s="148">
        <f t="shared" si="6"/>
        <v>0</v>
      </c>
      <c r="N164" s="145">
        <v>0</v>
      </c>
      <c r="O164" s="146"/>
      <c r="P164" s="146"/>
      <c r="Q164" s="146"/>
      <c r="R164" s="146"/>
      <c r="S164" s="146"/>
      <c r="T164" s="147"/>
      <c r="U164" s="135">
        <f t="shared" si="7"/>
        <v>0</v>
      </c>
      <c r="V164" s="149">
        <v>45658</v>
      </c>
      <c r="W164" s="150" t="s">
        <v>753</v>
      </c>
      <c r="X164" s="151"/>
      <c r="Y164" s="152"/>
      <c r="Z164" s="152"/>
      <c r="AA164" s="153" t="s">
        <v>337</v>
      </c>
      <c r="AB164" s="150" t="s">
        <v>337</v>
      </c>
      <c r="AC164" s="69"/>
      <c r="AD164" s="69"/>
      <c r="AE164" s="69"/>
      <c r="AF164" s="69"/>
      <c r="AG164" s="69"/>
      <c r="AH164" s="69"/>
      <c r="AI164" s="69"/>
    </row>
    <row r="165" spans="1:35" x14ac:dyDescent="0.25">
      <c r="A165" s="198" t="s">
        <v>345</v>
      </c>
      <c r="B165" s="90">
        <v>154</v>
      </c>
      <c r="C165" s="141" t="s">
        <v>346</v>
      </c>
      <c r="D165" s="154" t="s">
        <v>347</v>
      </c>
      <c r="E165" s="93" t="s">
        <v>29</v>
      </c>
      <c r="F165" s="94"/>
      <c r="G165" s="95">
        <v>13.5</v>
      </c>
      <c r="H165" s="95">
        <v>27.181000000000001</v>
      </c>
      <c r="I165" s="95"/>
      <c r="J165" s="95"/>
      <c r="K165" s="95"/>
      <c r="L165" s="96"/>
      <c r="M165" s="97">
        <f t="shared" si="6"/>
        <v>40.680999999999997</v>
      </c>
      <c r="N165" s="94"/>
      <c r="O165" s="95">
        <v>13.5</v>
      </c>
      <c r="P165" s="95">
        <v>27.181000000000001</v>
      </c>
      <c r="Q165" s="95"/>
      <c r="R165" s="95"/>
      <c r="S165" s="95"/>
      <c r="T165" s="96"/>
      <c r="U165" s="97">
        <f t="shared" si="7"/>
        <v>40.680999999999997</v>
      </c>
      <c r="V165" s="98">
        <v>45658</v>
      </c>
      <c r="W165" s="99" t="s">
        <v>753</v>
      </c>
      <c r="X165" s="100" t="s">
        <v>256</v>
      </c>
      <c r="Y165" s="101"/>
      <c r="Z165" s="101"/>
      <c r="AA165" s="155" t="s">
        <v>223</v>
      </c>
      <c r="AB165" s="99"/>
      <c r="AC165" s="69"/>
      <c r="AD165" s="69"/>
      <c r="AE165" s="69"/>
      <c r="AF165" s="69"/>
      <c r="AG165" s="69"/>
      <c r="AH165" s="69"/>
      <c r="AI165" s="69"/>
    </row>
    <row r="166" spans="1:35" x14ac:dyDescent="0.25">
      <c r="A166" s="200"/>
      <c r="B166" s="105">
        <v>155</v>
      </c>
      <c r="C166" s="115" t="s">
        <v>348</v>
      </c>
      <c r="D166" s="127" t="s">
        <v>349</v>
      </c>
      <c r="E166" s="108" t="s">
        <v>29</v>
      </c>
      <c r="F166" s="109">
        <v>1.5</v>
      </c>
      <c r="G166" s="110"/>
      <c r="H166" s="110"/>
      <c r="I166" s="110"/>
      <c r="J166" s="110"/>
      <c r="K166" s="110"/>
      <c r="L166" s="111"/>
      <c r="M166" s="112">
        <f t="shared" si="6"/>
        <v>1.5</v>
      </c>
      <c r="N166" s="109">
        <v>1.5</v>
      </c>
      <c r="O166" s="110"/>
      <c r="P166" s="110"/>
      <c r="Q166" s="110"/>
      <c r="R166" s="110"/>
      <c r="S166" s="110"/>
      <c r="T166" s="111"/>
      <c r="U166" s="112">
        <f t="shared" si="7"/>
        <v>1.5</v>
      </c>
      <c r="V166" s="113">
        <v>45658</v>
      </c>
      <c r="W166" s="104" t="s">
        <v>753</v>
      </c>
      <c r="X166" s="114" t="s">
        <v>37</v>
      </c>
      <c r="Y166" s="102"/>
      <c r="Z166" s="102"/>
      <c r="AA166" s="103" t="s">
        <v>210</v>
      </c>
      <c r="AB166" s="104"/>
      <c r="AC166" s="69"/>
      <c r="AD166" s="69"/>
      <c r="AE166" s="69"/>
      <c r="AF166" s="69"/>
      <c r="AG166" s="69"/>
      <c r="AH166" s="69"/>
      <c r="AI166" s="69"/>
    </row>
    <row r="167" spans="1:35" x14ac:dyDescent="0.25">
      <c r="A167" s="200"/>
      <c r="B167" s="105">
        <v>156</v>
      </c>
      <c r="C167" s="115" t="s">
        <v>350</v>
      </c>
      <c r="D167" s="127" t="s">
        <v>351</v>
      </c>
      <c r="E167" s="108" t="s">
        <v>29</v>
      </c>
      <c r="F167" s="109"/>
      <c r="G167" s="110"/>
      <c r="H167" s="110"/>
      <c r="I167" s="110"/>
      <c r="J167" s="110"/>
      <c r="K167" s="110">
        <v>0.4</v>
      </c>
      <c r="L167" s="111">
        <v>5</v>
      </c>
      <c r="M167" s="112">
        <f t="shared" si="6"/>
        <v>5.4</v>
      </c>
      <c r="N167" s="109"/>
      <c r="O167" s="110"/>
      <c r="P167" s="110"/>
      <c r="Q167" s="110"/>
      <c r="R167" s="110"/>
      <c r="S167" s="110">
        <v>0.4</v>
      </c>
      <c r="T167" s="111">
        <v>5</v>
      </c>
      <c r="U167" s="112">
        <f t="shared" si="7"/>
        <v>5.4</v>
      </c>
      <c r="V167" s="113">
        <v>45658</v>
      </c>
      <c r="W167" s="104" t="s">
        <v>753</v>
      </c>
      <c r="X167" s="114" t="s">
        <v>53</v>
      </c>
      <c r="Y167" s="102"/>
      <c r="Z167" s="102"/>
      <c r="AA167" s="103" t="s">
        <v>170</v>
      </c>
      <c r="AB167" s="104"/>
      <c r="AC167" s="69"/>
      <c r="AD167" s="69"/>
      <c r="AE167" s="69"/>
      <c r="AF167" s="69"/>
      <c r="AG167" s="69"/>
      <c r="AH167" s="69"/>
      <c r="AI167" s="69"/>
    </row>
    <row r="168" spans="1:35" x14ac:dyDescent="0.25">
      <c r="A168" s="200"/>
      <c r="B168" s="105">
        <v>157</v>
      </c>
      <c r="C168" s="115" t="s">
        <v>352</v>
      </c>
      <c r="D168" s="127" t="s">
        <v>353</v>
      </c>
      <c r="E168" s="108" t="s">
        <v>29</v>
      </c>
      <c r="F168" s="109"/>
      <c r="G168" s="110"/>
      <c r="H168" s="110"/>
      <c r="I168" s="110"/>
      <c r="J168" s="110"/>
      <c r="K168" s="110">
        <v>2.8730000000000002</v>
      </c>
      <c r="L168" s="111">
        <v>60.207999999999998</v>
      </c>
      <c r="M168" s="112">
        <f t="shared" si="6"/>
        <v>63.080999999999996</v>
      </c>
      <c r="N168" s="109"/>
      <c r="O168" s="110"/>
      <c r="P168" s="110"/>
      <c r="Q168" s="110"/>
      <c r="R168" s="110"/>
      <c r="S168" s="110">
        <v>2.8730000000000002</v>
      </c>
      <c r="T168" s="111">
        <v>60.207999999999998</v>
      </c>
      <c r="U168" s="112">
        <f t="shared" si="7"/>
        <v>63.080999999999996</v>
      </c>
      <c r="V168" s="113">
        <v>45658</v>
      </c>
      <c r="W168" s="104" t="s">
        <v>753</v>
      </c>
      <c r="X168" s="114" t="s">
        <v>354</v>
      </c>
      <c r="Y168" s="102"/>
      <c r="Z168" s="102"/>
      <c r="AA168" s="103" t="s">
        <v>170</v>
      </c>
      <c r="AB168" s="104"/>
      <c r="AC168" s="69"/>
      <c r="AD168" s="69"/>
      <c r="AE168" s="69"/>
      <c r="AF168" s="69"/>
      <c r="AG168" s="69"/>
      <c r="AH168" s="69"/>
      <c r="AI168" s="69"/>
    </row>
    <row r="169" spans="1:35" x14ac:dyDescent="0.25">
      <c r="A169" s="200"/>
      <c r="B169" s="105">
        <v>158</v>
      </c>
      <c r="C169" s="115" t="s">
        <v>355</v>
      </c>
      <c r="D169" s="127" t="s">
        <v>356</v>
      </c>
      <c r="E169" s="108" t="s">
        <v>29</v>
      </c>
      <c r="F169" s="109"/>
      <c r="G169" s="110">
        <v>3.1</v>
      </c>
      <c r="H169" s="110">
        <v>15</v>
      </c>
      <c r="I169" s="110"/>
      <c r="J169" s="110"/>
      <c r="K169" s="110"/>
      <c r="L169" s="111"/>
      <c r="M169" s="112">
        <f t="shared" si="6"/>
        <v>18.100000000000001</v>
      </c>
      <c r="N169" s="109"/>
      <c r="O169" s="110">
        <v>3.1</v>
      </c>
      <c r="P169" s="110">
        <v>15</v>
      </c>
      <c r="Q169" s="110"/>
      <c r="R169" s="110"/>
      <c r="S169" s="110"/>
      <c r="T169" s="111"/>
      <c r="U169" s="112">
        <f t="shared" si="7"/>
        <v>18.100000000000001</v>
      </c>
      <c r="V169" s="113">
        <v>45658</v>
      </c>
      <c r="W169" s="104" t="s">
        <v>753</v>
      </c>
      <c r="X169" s="114" t="s">
        <v>357</v>
      </c>
      <c r="Y169" s="102"/>
      <c r="Z169" s="102"/>
      <c r="AA169" s="103" t="s">
        <v>223</v>
      </c>
      <c r="AB169" s="104"/>
      <c r="AC169" s="69"/>
      <c r="AD169" s="69"/>
      <c r="AE169" s="69"/>
      <c r="AF169" s="69"/>
      <c r="AG169" s="69"/>
      <c r="AH169" s="69"/>
      <c r="AI169" s="69"/>
    </row>
    <row r="170" spans="1:35" ht="15.75" thickBot="1" x14ac:dyDescent="0.3">
      <c r="A170" s="199"/>
      <c r="B170" s="128">
        <v>159</v>
      </c>
      <c r="C170" s="129" t="s">
        <v>358</v>
      </c>
      <c r="D170" s="130" t="s">
        <v>359</v>
      </c>
      <c r="E170" s="144" t="s">
        <v>29</v>
      </c>
      <c r="F170" s="132"/>
      <c r="G170" s="133">
        <v>23.5</v>
      </c>
      <c r="H170" s="133">
        <v>13</v>
      </c>
      <c r="I170" s="133"/>
      <c r="J170" s="133"/>
      <c r="K170" s="133"/>
      <c r="L170" s="134"/>
      <c r="M170" s="135">
        <f t="shared" si="6"/>
        <v>36.5</v>
      </c>
      <c r="N170" s="132"/>
      <c r="O170" s="133">
        <v>23.5</v>
      </c>
      <c r="P170" s="133">
        <v>13</v>
      </c>
      <c r="Q170" s="133"/>
      <c r="R170" s="133"/>
      <c r="S170" s="133"/>
      <c r="T170" s="134"/>
      <c r="U170" s="135">
        <f t="shared" si="7"/>
        <v>36.5</v>
      </c>
      <c r="V170" s="136">
        <v>45658</v>
      </c>
      <c r="W170" s="137" t="s">
        <v>753</v>
      </c>
      <c r="X170" s="138" t="s">
        <v>360</v>
      </c>
      <c r="Y170" s="139"/>
      <c r="Z170" s="139"/>
      <c r="AA170" s="140" t="s">
        <v>223</v>
      </c>
      <c r="AB170" s="137"/>
      <c r="AC170" s="69"/>
      <c r="AD170" s="69"/>
      <c r="AE170" s="69"/>
      <c r="AF170" s="69"/>
      <c r="AG170" s="69"/>
      <c r="AH170" s="69"/>
      <c r="AI170" s="69"/>
    </row>
    <row r="171" spans="1:35" x14ac:dyDescent="0.25">
      <c r="A171" s="198" t="s">
        <v>361</v>
      </c>
      <c r="B171" s="90">
        <v>160</v>
      </c>
      <c r="C171" s="141" t="s">
        <v>362</v>
      </c>
      <c r="D171" s="154" t="s">
        <v>363</v>
      </c>
      <c r="E171" s="93" t="s">
        <v>29</v>
      </c>
      <c r="F171" s="109"/>
      <c r="G171" s="110">
        <v>93.1</v>
      </c>
      <c r="H171" s="110">
        <v>25.28</v>
      </c>
      <c r="I171" s="110"/>
      <c r="J171" s="110"/>
      <c r="K171" s="110"/>
      <c r="L171" s="111"/>
      <c r="M171" s="112">
        <f t="shared" si="6"/>
        <v>118.38</v>
      </c>
      <c r="N171" s="109"/>
      <c r="O171" s="110">
        <v>93.1</v>
      </c>
      <c r="P171" s="110">
        <v>25.28</v>
      </c>
      <c r="Q171" s="110"/>
      <c r="R171" s="110"/>
      <c r="S171" s="110"/>
      <c r="T171" s="111"/>
      <c r="U171" s="112">
        <f t="shared" si="7"/>
        <v>118.38</v>
      </c>
      <c r="V171" s="113">
        <v>45658</v>
      </c>
      <c r="W171" s="104" t="s">
        <v>753</v>
      </c>
      <c r="X171" s="114" t="s">
        <v>364</v>
      </c>
      <c r="Y171" s="102"/>
      <c r="Z171" s="102"/>
      <c r="AA171" s="103" t="s">
        <v>365</v>
      </c>
      <c r="AB171" s="104"/>
      <c r="AC171" s="69"/>
      <c r="AD171" s="69"/>
      <c r="AE171" s="69"/>
      <c r="AF171" s="69"/>
      <c r="AG171" s="69"/>
      <c r="AH171" s="69"/>
      <c r="AI171" s="69"/>
    </row>
    <row r="172" spans="1:35" x14ac:dyDescent="0.25">
      <c r="A172" s="200"/>
      <c r="B172" s="105">
        <v>161</v>
      </c>
      <c r="C172" s="115" t="s">
        <v>366</v>
      </c>
      <c r="D172" s="127" t="s">
        <v>367</v>
      </c>
      <c r="E172" s="108" t="s">
        <v>29</v>
      </c>
      <c r="F172" s="109">
        <v>0.123</v>
      </c>
      <c r="G172" s="110"/>
      <c r="H172" s="110"/>
      <c r="I172" s="110"/>
      <c r="J172" s="110"/>
      <c r="K172" s="110"/>
      <c r="L172" s="111"/>
      <c r="M172" s="112">
        <f t="shared" si="6"/>
        <v>0.123</v>
      </c>
      <c r="N172" s="109">
        <v>0.123</v>
      </c>
      <c r="O172" s="110"/>
      <c r="P172" s="110"/>
      <c r="Q172" s="110"/>
      <c r="R172" s="110"/>
      <c r="S172" s="110"/>
      <c r="T172" s="111"/>
      <c r="U172" s="112">
        <f t="shared" si="7"/>
        <v>0.123</v>
      </c>
      <c r="V172" s="113">
        <v>45658</v>
      </c>
      <c r="W172" s="104" t="s">
        <v>753</v>
      </c>
      <c r="X172" s="114" t="s">
        <v>368</v>
      </c>
      <c r="Y172" s="102"/>
      <c r="Z172" s="102"/>
      <c r="AA172" s="103" t="s">
        <v>369</v>
      </c>
      <c r="AB172" s="104"/>
      <c r="AC172" s="69"/>
      <c r="AD172" s="69"/>
      <c r="AE172" s="69"/>
      <c r="AF172" s="69"/>
      <c r="AG172" s="69"/>
      <c r="AH172" s="69"/>
      <c r="AI172" s="69"/>
    </row>
    <row r="173" spans="1:35" ht="15.75" thickBot="1" x14ac:dyDescent="0.3">
      <c r="A173" s="199"/>
      <c r="B173" s="128">
        <v>162</v>
      </c>
      <c r="C173" s="129" t="s">
        <v>370</v>
      </c>
      <c r="D173" s="130" t="s">
        <v>371</v>
      </c>
      <c r="E173" s="144" t="s">
        <v>29</v>
      </c>
      <c r="F173" s="145">
        <v>1.7</v>
      </c>
      <c r="G173" s="146"/>
      <c r="H173" s="146"/>
      <c r="I173" s="146"/>
      <c r="J173" s="146"/>
      <c r="K173" s="146"/>
      <c r="L173" s="147"/>
      <c r="M173" s="148">
        <f t="shared" si="6"/>
        <v>1.7</v>
      </c>
      <c r="N173" s="145">
        <v>1.7</v>
      </c>
      <c r="O173" s="146"/>
      <c r="P173" s="146"/>
      <c r="Q173" s="146"/>
      <c r="R173" s="146"/>
      <c r="S173" s="146"/>
      <c r="T173" s="147"/>
      <c r="U173" s="148">
        <f t="shared" si="7"/>
        <v>1.7</v>
      </c>
      <c r="V173" s="149">
        <v>45658</v>
      </c>
      <c r="W173" s="150" t="s">
        <v>753</v>
      </c>
      <c r="X173" s="151" t="s">
        <v>364</v>
      </c>
      <c r="Y173" s="152"/>
      <c r="Z173" s="152"/>
      <c r="AA173" s="153" t="s">
        <v>210</v>
      </c>
      <c r="AB173" s="150"/>
      <c r="AC173" s="69"/>
      <c r="AD173" s="69"/>
      <c r="AE173" s="69"/>
      <c r="AF173" s="69"/>
      <c r="AG173" s="69"/>
      <c r="AH173" s="69"/>
      <c r="AI173" s="69"/>
    </row>
    <row r="174" spans="1:35" ht="15.75" thickBot="1" x14ac:dyDescent="0.3">
      <c r="A174" s="173" t="s">
        <v>372</v>
      </c>
      <c r="B174" s="156">
        <v>163</v>
      </c>
      <c r="C174" s="157" t="s">
        <v>373</v>
      </c>
      <c r="D174" s="158" t="s">
        <v>374</v>
      </c>
      <c r="E174" s="117" t="s">
        <v>29</v>
      </c>
      <c r="F174" s="118">
        <v>45.23</v>
      </c>
      <c r="G174" s="119"/>
      <c r="H174" s="119"/>
      <c r="I174" s="119"/>
      <c r="J174" s="119"/>
      <c r="K174" s="119"/>
      <c r="L174" s="120"/>
      <c r="M174" s="121">
        <f t="shared" si="6"/>
        <v>45.23</v>
      </c>
      <c r="N174" s="118">
        <v>45.23</v>
      </c>
      <c r="O174" s="119"/>
      <c r="P174" s="119"/>
      <c r="Q174" s="119"/>
      <c r="R174" s="119"/>
      <c r="S174" s="119"/>
      <c r="T174" s="120"/>
      <c r="U174" s="121">
        <f t="shared" si="7"/>
        <v>45.23</v>
      </c>
      <c r="V174" s="122">
        <v>45658</v>
      </c>
      <c r="W174" s="123" t="s">
        <v>753</v>
      </c>
      <c r="X174" s="124" t="s">
        <v>364</v>
      </c>
      <c r="Y174" s="125"/>
      <c r="Z174" s="125"/>
      <c r="AA174" s="126" t="s">
        <v>210</v>
      </c>
      <c r="AB174" s="123"/>
      <c r="AC174" s="69"/>
      <c r="AD174" s="69"/>
      <c r="AE174" s="69"/>
      <c r="AF174" s="69"/>
      <c r="AG174" s="69"/>
      <c r="AH174" s="69"/>
      <c r="AI174" s="69"/>
    </row>
    <row r="175" spans="1:35" ht="15.75" thickBot="1" x14ac:dyDescent="0.3">
      <c r="A175" s="173" t="s">
        <v>375</v>
      </c>
      <c r="B175" s="156">
        <v>164</v>
      </c>
      <c r="C175" s="157" t="s">
        <v>376</v>
      </c>
      <c r="D175" s="158" t="s">
        <v>377</v>
      </c>
      <c r="E175" s="117" t="s">
        <v>29</v>
      </c>
      <c r="F175" s="118"/>
      <c r="G175" s="119">
        <v>2.2189999999999999</v>
      </c>
      <c r="H175" s="119">
        <v>3.782</v>
      </c>
      <c r="I175" s="119"/>
      <c r="J175" s="119"/>
      <c r="K175" s="119"/>
      <c r="L175" s="120"/>
      <c r="M175" s="121">
        <f t="shared" si="6"/>
        <v>6.0009999999999994</v>
      </c>
      <c r="N175" s="118"/>
      <c r="O175" s="119">
        <v>2.2189999999999999</v>
      </c>
      <c r="P175" s="119">
        <v>3.782</v>
      </c>
      <c r="Q175" s="119"/>
      <c r="R175" s="119"/>
      <c r="S175" s="119"/>
      <c r="T175" s="120"/>
      <c r="U175" s="121">
        <f t="shared" si="7"/>
        <v>6.0009999999999994</v>
      </c>
      <c r="V175" s="122">
        <v>45658</v>
      </c>
      <c r="W175" s="123" t="s">
        <v>753</v>
      </c>
      <c r="X175" s="124" t="s">
        <v>360</v>
      </c>
      <c r="Y175" s="125"/>
      <c r="Z175" s="125"/>
      <c r="AA175" s="126" t="s">
        <v>257</v>
      </c>
      <c r="AB175" s="123"/>
      <c r="AC175" s="69"/>
      <c r="AD175" s="69"/>
      <c r="AE175" s="69"/>
      <c r="AF175" s="69"/>
      <c r="AG175" s="69"/>
      <c r="AH175" s="69"/>
      <c r="AI175" s="69"/>
    </row>
    <row r="176" spans="1:35" ht="15.75" thickBot="1" x14ac:dyDescent="0.3">
      <c r="A176" s="173" t="s">
        <v>378</v>
      </c>
      <c r="B176" s="156">
        <v>165</v>
      </c>
      <c r="C176" s="157" t="s">
        <v>379</v>
      </c>
      <c r="D176" s="158" t="s">
        <v>380</v>
      </c>
      <c r="E176" s="117" t="s">
        <v>29</v>
      </c>
      <c r="F176" s="118">
        <v>18.46</v>
      </c>
      <c r="G176" s="119"/>
      <c r="H176" s="119"/>
      <c r="I176" s="119"/>
      <c r="J176" s="119"/>
      <c r="K176" s="119"/>
      <c r="L176" s="120"/>
      <c r="M176" s="121">
        <f t="shared" si="6"/>
        <v>18.46</v>
      </c>
      <c r="N176" s="118">
        <v>18.46</v>
      </c>
      <c r="O176" s="119"/>
      <c r="P176" s="119"/>
      <c r="Q176" s="119"/>
      <c r="R176" s="119"/>
      <c r="S176" s="119"/>
      <c r="T176" s="120"/>
      <c r="U176" s="121">
        <f t="shared" si="7"/>
        <v>18.46</v>
      </c>
      <c r="V176" s="122">
        <v>45658</v>
      </c>
      <c r="W176" s="123" t="s">
        <v>753</v>
      </c>
      <c r="X176" s="124" t="s">
        <v>381</v>
      </c>
      <c r="Y176" s="125"/>
      <c r="Z176" s="125"/>
      <c r="AA176" s="126" t="s">
        <v>210</v>
      </c>
      <c r="AB176" s="123"/>
      <c r="AC176" s="69"/>
      <c r="AD176" s="69"/>
      <c r="AE176" s="69"/>
      <c r="AF176" s="69"/>
      <c r="AG176" s="69"/>
      <c r="AH176" s="69"/>
      <c r="AI176" s="69"/>
    </row>
    <row r="177" spans="1:35" ht="15.75" thickBot="1" x14ac:dyDescent="0.3">
      <c r="A177" s="173" t="s">
        <v>382</v>
      </c>
      <c r="B177" s="156">
        <v>166</v>
      </c>
      <c r="C177" s="157" t="s">
        <v>383</v>
      </c>
      <c r="D177" s="159" t="s">
        <v>384</v>
      </c>
      <c r="E177" s="131" t="s">
        <v>29</v>
      </c>
      <c r="F177" s="145"/>
      <c r="G177" s="146">
        <v>3.4</v>
      </c>
      <c r="H177" s="146">
        <v>26.4</v>
      </c>
      <c r="I177" s="146"/>
      <c r="J177" s="146"/>
      <c r="K177" s="146"/>
      <c r="L177" s="147"/>
      <c r="M177" s="148">
        <f t="shared" si="6"/>
        <v>29.799999999999997</v>
      </c>
      <c r="N177" s="145"/>
      <c r="O177" s="146">
        <v>3.4</v>
      </c>
      <c r="P177" s="146">
        <v>26.4</v>
      </c>
      <c r="Q177" s="146"/>
      <c r="R177" s="146"/>
      <c r="S177" s="146"/>
      <c r="T177" s="147"/>
      <c r="U177" s="121">
        <f t="shared" si="7"/>
        <v>29.799999999999997</v>
      </c>
      <c r="V177" s="149">
        <v>45658</v>
      </c>
      <c r="W177" s="150" t="s">
        <v>753</v>
      </c>
      <c r="X177" s="151" t="s">
        <v>364</v>
      </c>
      <c r="Y177" s="152"/>
      <c r="Z177" s="152"/>
      <c r="AA177" s="153" t="s">
        <v>170</v>
      </c>
      <c r="AB177" s="150"/>
      <c r="AC177" s="69"/>
      <c r="AD177" s="69"/>
      <c r="AE177" s="69"/>
      <c r="AF177" s="69"/>
      <c r="AG177" s="69"/>
      <c r="AH177" s="69"/>
      <c r="AI177" s="69"/>
    </row>
    <row r="178" spans="1:35" x14ac:dyDescent="0.25">
      <c r="A178" s="198" t="s">
        <v>385</v>
      </c>
      <c r="B178" s="90">
        <v>167</v>
      </c>
      <c r="C178" s="141" t="s">
        <v>386</v>
      </c>
      <c r="D178" s="154" t="s">
        <v>387</v>
      </c>
      <c r="E178" s="93" t="s">
        <v>29</v>
      </c>
      <c r="F178" s="94"/>
      <c r="G178" s="95">
        <v>16.36</v>
      </c>
      <c r="H178" s="95">
        <v>1.2949999999999999</v>
      </c>
      <c r="I178" s="95"/>
      <c r="J178" s="95"/>
      <c r="K178" s="95"/>
      <c r="L178" s="96"/>
      <c r="M178" s="97">
        <f t="shared" si="6"/>
        <v>17.655000000000001</v>
      </c>
      <c r="N178" s="94"/>
      <c r="O178" s="95">
        <v>16.36</v>
      </c>
      <c r="P178" s="95">
        <v>1.2949999999999999</v>
      </c>
      <c r="Q178" s="95"/>
      <c r="R178" s="95"/>
      <c r="S178" s="95"/>
      <c r="T178" s="96"/>
      <c r="U178" s="112">
        <f t="shared" si="7"/>
        <v>17.655000000000001</v>
      </c>
      <c r="V178" s="98">
        <v>45658</v>
      </c>
      <c r="W178" s="99" t="s">
        <v>753</v>
      </c>
      <c r="X178" s="100" t="s">
        <v>388</v>
      </c>
      <c r="Y178" s="101"/>
      <c r="Z178" s="101"/>
      <c r="AA178" s="155" t="s">
        <v>223</v>
      </c>
      <c r="AB178" s="99"/>
      <c r="AC178" s="69"/>
      <c r="AD178" s="69"/>
      <c r="AE178" s="69"/>
      <c r="AF178" s="69"/>
      <c r="AG178" s="69"/>
      <c r="AH178" s="69"/>
      <c r="AI178" s="69"/>
    </row>
    <row r="179" spans="1:35" ht="15.75" thickBot="1" x14ac:dyDescent="0.3">
      <c r="A179" s="199"/>
      <c r="B179" s="128">
        <v>168</v>
      </c>
      <c r="C179" s="129" t="s">
        <v>386</v>
      </c>
      <c r="D179" s="130" t="s">
        <v>389</v>
      </c>
      <c r="E179" s="144" t="s">
        <v>29</v>
      </c>
      <c r="F179" s="132">
        <v>1.45</v>
      </c>
      <c r="G179" s="133"/>
      <c r="H179" s="133"/>
      <c r="I179" s="133"/>
      <c r="J179" s="133"/>
      <c r="K179" s="133"/>
      <c r="L179" s="134"/>
      <c r="M179" s="135">
        <f t="shared" si="6"/>
        <v>1.45</v>
      </c>
      <c r="N179" s="132">
        <v>1.45</v>
      </c>
      <c r="O179" s="133"/>
      <c r="P179" s="133"/>
      <c r="Q179" s="133"/>
      <c r="R179" s="133"/>
      <c r="S179" s="133"/>
      <c r="T179" s="134"/>
      <c r="U179" s="148">
        <f t="shared" si="7"/>
        <v>1.45</v>
      </c>
      <c r="V179" s="136">
        <v>45658</v>
      </c>
      <c r="W179" s="137" t="s">
        <v>753</v>
      </c>
      <c r="X179" s="138" t="s">
        <v>64</v>
      </c>
      <c r="Y179" s="139"/>
      <c r="Z179" s="139"/>
      <c r="AA179" s="140" t="s">
        <v>210</v>
      </c>
      <c r="AB179" s="137"/>
      <c r="AC179" s="69"/>
      <c r="AD179" s="69"/>
      <c r="AE179" s="69"/>
      <c r="AF179" s="69"/>
      <c r="AG179" s="69"/>
      <c r="AH179" s="69"/>
      <c r="AI179" s="69"/>
    </row>
    <row r="180" spans="1:35" ht="15.75" thickBot="1" x14ac:dyDescent="0.3">
      <c r="A180" s="173" t="s">
        <v>390</v>
      </c>
      <c r="B180" s="156">
        <v>169</v>
      </c>
      <c r="C180" s="157" t="s">
        <v>391</v>
      </c>
      <c r="D180" s="158" t="s">
        <v>392</v>
      </c>
      <c r="E180" s="117" t="s">
        <v>29</v>
      </c>
      <c r="F180" s="145">
        <v>5.9</v>
      </c>
      <c r="G180" s="146"/>
      <c r="H180" s="146"/>
      <c r="I180" s="146"/>
      <c r="J180" s="146"/>
      <c r="K180" s="146"/>
      <c r="L180" s="147"/>
      <c r="M180" s="148">
        <f t="shared" si="6"/>
        <v>5.9</v>
      </c>
      <c r="N180" s="145">
        <v>5.9</v>
      </c>
      <c r="O180" s="146"/>
      <c r="P180" s="146"/>
      <c r="Q180" s="146"/>
      <c r="R180" s="146"/>
      <c r="S180" s="146"/>
      <c r="T180" s="147"/>
      <c r="U180" s="121">
        <f t="shared" si="7"/>
        <v>5.9</v>
      </c>
      <c r="V180" s="149">
        <v>45658</v>
      </c>
      <c r="W180" s="150" t="s">
        <v>753</v>
      </c>
      <c r="X180" s="151" t="s">
        <v>364</v>
      </c>
      <c r="Y180" s="152"/>
      <c r="Z180" s="152"/>
      <c r="AA180" s="153" t="s">
        <v>257</v>
      </c>
      <c r="AB180" s="150"/>
      <c r="AC180" s="69"/>
      <c r="AD180" s="69"/>
      <c r="AE180" s="69"/>
      <c r="AF180" s="69"/>
      <c r="AG180" s="69"/>
      <c r="AH180" s="69"/>
      <c r="AI180" s="69"/>
    </row>
    <row r="181" spans="1:35" ht="15.75" thickBot="1" x14ac:dyDescent="0.3">
      <c r="A181" s="173" t="s">
        <v>393</v>
      </c>
      <c r="B181" s="156">
        <v>170</v>
      </c>
      <c r="C181" s="157" t="s">
        <v>394</v>
      </c>
      <c r="D181" s="159" t="s">
        <v>395</v>
      </c>
      <c r="E181" s="144" t="s">
        <v>29</v>
      </c>
      <c r="F181" s="118"/>
      <c r="G181" s="119">
        <v>3.9569999999999999</v>
      </c>
      <c r="H181" s="119">
        <v>0.58799999999999997</v>
      </c>
      <c r="I181" s="119"/>
      <c r="J181" s="119"/>
      <c r="K181" s="119"/>
      <c r="L181" s="120"/>
      <c r="M181" s="121">
        <f t="shared" si="6"/>
        <v>4.5449999999999999</v>
      </c>
      <c r="N181" s="118"/>
      <c r="O181" s="119">
        <v>3.9569999999999999</v>
      </c>
      <c r="P181" s="119">
        <v>0.58799999999999997</v>
      </c>
      <c r="Q181" s="119"/>
      <c r="R181" s="119"/>
      <c r="S181" s="119"/>
      <c r="T181" s="120"/>
      <c r="U181" s="121">
        <f t="shared" si="7"/>
        <v>4.5449999999999999</v>
      </c>
      <c r="V181" s="122">
        <v>45658</v>
      </c>
      <c r="W181" s="123" t="s">
        <v>753</v>
      </c>
      <c r="X181" s="124" t="s">
        <v>219</v>
      </c>
      <c r="Y181" s="125"/>
      <c r="Z181" s="125"/>
      <c r="AA181" s="126" t="s">
        <v>223</v>
      </c>
      <c r="AB181" s="123"/>
      <c r="AC181" s="69"/>
      <c r="AD181" s="69"/>
      <c r="AE181" s="69"/>
      <c r="AF181" s="69"/>
      <c r="AG181" s="69"/>
      <c r="AH181" s="69"/>
      <c r="AI181" s="69"/>
    </row>
    <row r="182" spans="1:35" ht="15.75" thickBot="1" x14ac:dyDescent="0.3">
      <c r="A182" s="173" t="s">
        <v>396</v>
      </c>
      <c r="B182" s="156">
        <v>171</v>
      </c>
      <c r="C182" s="157" t="s">
        <v>397</v>
      </c>
      <c r="D182" s="159" t="s">
        <v>398</v>
      </c>
      <c r="E182" s="131" t="s">
        <v>29</v>
      </c>
      <c r="F182" s="145"/>
      <c r="G182" s="146">
        <v>20.239000000000001</v>
      </c>
      <c r="H182" s="146">
        <v>2.5</v>
      </c>
      <c r="I182" s="146"/>
      <c r="J182" s="146"/>
      <c r="K182" s="146"/>
      <c r="L182" s="147"/>
      <c r="M182" s="148">
        <f t="shared" si="6"/>
        <v>22.739000000000001</v>
      </c>
      <c r="N182" s="145"/>
      <c r="O182" s="146">
        <v>20.239000000000001</v>
      </c>
      <c r="P182" s="146">
        <v>2.5</v>
      </c>
      <c r="Q182" s="146"/>
      <c r="R182" s="146"/>
      <c r="S182" s="146"/>
      <c r="T182" s="147"/>
      <c r="U182" s="121">
        <f t="shared" si="7"/>
        <v>22.739000000000001</v>
      </c>
      <c r="V182" s="149">
        <v>45658</v>
      </c>
      <c r="W182" s="150" t="s">
        <v>753</v>
      </c>
      <c r="X182" s="151" t="s">
        <v>399</v>
      </c>
      <c r="Y182" s="152"/>
      <c r="Z182" s="152"/>
      <c r="AA182" s="153" t="s">
        <v>223</v>
      </c>
      <c r="AB182" s="150"/>
      <c r="AC182" s="69"/>
      <c r="AD182" s="69"/>
      <c r="AE182" s="69"/>
      <c r="AF182" s="69"/>
      <c r="AG182" s="69"/>
      <c r="AH182" s="69"/>
      <c r="AI182" s="69"/>
    </row>
    <row r="183" spans="1:35" x14ac:dyDescent="0.25">
      <c r="A183" s="198" t="s">
        <v>400</v>
      </c>
      <c r="B183" s="90">
        <v>172</v>
      </c>
      <c r="C183" s="141" t="s">
        <v>401</v>
      </c>
      <c r="D183" s="154" t="s">
        <v>402</v>
      </c>
      <c r="E183" s="93" t="s">
        <v>29</v>
      </c>
      <c r="F183" s="94">
        <v>2.1</v>
      </c>
      <c r="G183" s="95"/>
      <c r="H183" s="95"/>
      <c r="I183" s="95"/>
      <c r="J183" s="95"/>
      <c r="K183" s="95"/>
      <c r="L183" s="96"/>
      <c r="M183" s="97">
        <f>SUM(F183:L183)</f>
        <v>2.1</v>
      </c>
      <c r="N183" s="94">
        <v>2.1</v>
      </c>
      <c r="O183" s="95"/>
      <c r="P183" s="95"/>
      <c r="Q183" s="95"/>
      <c r="R183" s="95"/>
      <c r="S183" s="95"/>
      <c r="T183" s="96"/>
      <c r="U183" s="97">
        <f t="shared" si="7"/>
        <v>2.1</v>
      </c>
      <c r="V183" s="98">
        <v>45658</v>
      </c>
      <c r="W183" s="99" t="s">
        <v>753</v>
      </c>
      <c r="X183" s="100" t="s">
        <v>403</v>
      </c>
      <c r="Y183" s="101"/>
      <c r="Z183" s="101"/>
      <c r="AA183" s="155" t="s">
        <v>175</v>
      </c>
      <c r="AB183" s="99"/>
      <c r="AC183" s="69"/>
      <c r="AD183" s="69"/>
      <c r="AE183" s="69"/>
      <c r="AF183" s="69"/>
      <c r="AG183" s="69"/>
      <c r="AH183" s="69"/>
      <c r="AI183" s="69"/>
    </row>
    <row r="184" spans="1:35" ht="15.75" thickBot="1" x14ac:dyDescent="0.3">
      <c r="A184" s="199"/>
      <c r="B184" s="128">
        <v>173</v>
      </c>
      <c r="C184" s="129" t="s">
        <v>401</v>
      </c>
      <c r="D184" s="130" t="s">
        <v>404</v>
      </c>
      <c r="E184" s="144" t="s">
        <v>29</v>
      </c>
      <c r="F184" s="132"/>
      <c r="G184" s="133">
        <v>2.0680000000000001</v>
      </c>
      <c r="H184" s="133">
        <v>0.66600000000000004</v>
      </c>
      <c r="I184" s="133"/>
      <c r="J184" s="133"/>
      <c r="K184" s="133"/>
      <c r="L184" s="134"/>
      <c r="M184" s="135">
        <f t="shared" si="6"/>
        <v>2.734</v>
      </c>
      <c r="N184" s="132"/>
      <c r="O184" s="133">
        <v>2.0680000000000001</v>
      </c>
      <c r="P184" s="133">
        <v>0.66600000000000004</v>
      </c>
      <c r="Q184" s="133"/>
      <c r="R184" s="133"/>
      <c r="S184" s="133"/>
      <c r="T184" s="134"/>
      <c r="U184" s="135">
        <f t="shared" si="7"/>
        <v>2.734</v>
      </c>
      <c r="V184" s="136">
        <v>45658</v>
      </c>
      <c r="W184" s="137" t="s">
        <v>753</v>
      </c>
      <c r="X184" s="138" t="s">
        <v>405</v>
      </c>
      <c r="Y184" s="139"/>
      <c r="Z184" s="139"/>
      <c r="AA184" s="140" t="s">
        <v>257</v>
      </c>
      <c r="AB184" s="137"/>
      <c r="AC184" s="69"/>
      <c r="AD184" s="69"/>
      <c r="AE184" s="69"/>
      <c r="AF184" s="69"/>
      <c r="AG184" s="69"/>
      <c r="AH184" s="69"/>
      <c r="AI184" s="69"/>
    </row>
    <row r="185" spans="1:35" x14ac:dyDescent="0.25">
      <c r="A185" s="198" t="s">
        <v>406</v>
      </c>
      <c r="B185" s="90">
        <v>174</v>
      </c>
      <c r="C185" s="141" t="s">
        <v>407</v>
      </c>
      <c r="D185" s="154" t="s">
        <v>408</v>
      </c>
      <c r="E185" s="93" t="s">
        <v>29</v>
      </c>
      <c r="F185" s="109">
        <v>4.2850000000000001</v>
      </c>
      <c r="G185" s="110"/>
      <c r="H185" s="110"/>
      <c r="I185" s="110"/>
      <c r="J185" s="110"/>
      <c r="K185" s="110"/>
      <c r="L185" s="111"/>
      <c r="M185" s="112">
        <f t="shared" si="6"/>
        <v>4.2850000000000001</v>
      </c>
      <c r="N185" s="109">
        <v>4.2850000000000001</v>
      </c>
      <c r="O185" s="110"/>
      <c r="P185" s="110"/>
      <c r="Q185" s="110"/>
      <c r="R185" s="110"/>
      <c r="S185" s="110"/>
      <c r="T185" s="111"/>
      <c r="U185" s="112">
        <f t="shared" si="7"/>
        <v>4.2850000000000001</v>
      </c>
      <c r="V185" s="113">
        <v>45658</v>
      </c>
      <c r="W185" s="104" t="s">
        <v>753</v>
      </c>
      <c r="X185" s="114" t="s">
        <v>409</v>
      </c>
      <c r="Y185" s="102"/>
      <c r="Z185" s="102"/>
      <c r="AA185" s="103" t="s">
        <v>210</v>
      </c>
      <c r="AB185" s="104"/>
      <c r="AC185" s="69"/>
      <c r="AD185" s="69"/>
      <c r="AE185" s="69"/>
      <c r="AF185" s="69"/>
      <c r="AG185" s="69"/>
      <c r="AH185" s="69"/>
      <c r="AI185" s="69"/>
    </row>
    <row r="186" spans="1:35" ht="15.75" thickBot="1" x14ac:dyDescent="0.3">
      <c r="A186" s="199"/>
      <c r="B186" s="128">
        <v>175</v>
      </c>
      <c r="C186" s="129" t="s">
        <v>410</v>
      </c>
      <c r="D186" s="130" t="s">
        <v>411</v>
      </c>
      <c r="E186" s="144" t="s">
        <v>29</v>
      </c>
      <c r="F186" s="145">
        <v>25.045999999999999</v>
      </c>
      <c r="G186" s="146"/>
      <c r="H186" s="146"/>
      <c r="I186" s="146"/>
      <c r="J186" s="146"/>
      <c r="K186" s="146"/>
      <c r="L186" s="147"/>
      <c r="M186" s="148">
        <f t="shared" si="6"/>
        <v>25.045999999999999</v>
      </c>
      <c r="N186" s="145">
        <v>25.045999999999999</v>
      </c>
      <c r="O186" s="146"/>
      <c r="P186" s="146"/>
      <c r="Q186" s="146"/>
      <c r="R186" s="146"/>
      <c r="S186" s="146"/>
      <c r="T186" s="147"/>
      <c r="U186" s="148">
        <f t="shared" si="7"/>
        <v>25.045999999999999</v>
      </c>
      <c r="V186" s="149">
        <v>45658</v>
      </c>
      <c r="W186" s="150" t="s">
        <v>753</v>
      </c>
      <c r="X186" s="151" t="s">
        <v>409</v>
      </c>
      <c r="Y186" s="152"/>
      <c r="Z186" s="152"/>
      <c r="AA186" s="153" t="s">
        <v>210</v>
      </c>
      <c r="AB186" s="150"/>
      <c r="AC186" s="69"/>
      <c r="AD186" s="69"/>
      <c r="AE186" s="69"/>
      <c r="AF186" s="69"/>
      <c r="AG186" s="69"/>
      <c r="AH186" s="69"/>
      <c r="AI186" s="69"/>
    </row>
    <row r="187" spans="1:35" ht="15.75" thickBot="1" x14ac:dyDescent="0.3">
      <c r="A187" s="173" t="s">
        <v>412</v>
      </c>
      <c r="B187" s="156">
        <v>176</v>
      </c>
      <c r="C187" s="157" t="s">
        <v>413</v>
      </c>
      <c r="D187" s="159" t="s">
        <v>414</v>
      </c>
      <c r="E187" s="144" t="s">
        <v>29</v>
      </c>
      <c r="F187" s="118">
        <v>79.17</v>
      </c>
      <c r="G187" s="119"/>
      <c r="H187" s="119"/>
      <c r="I187" s="119"/>
      <c r="J187" s="119"/>
      <c r="K187" s="119"/>
      <c r="L187" s="120"/>
      <c r="M187" s="121">
        <f t="shared" si="6"/>
        <v>79.17</v>
      </c>
      <c r="N187" s="118">
        <v>79.17</v>
      </c>
      <c r="O187" s="119"/>
      <c r="P187" s="119"/>
      <c r="Q187" s="119"/>
      <c r="R187" s="119"/>
      <c r="S187" s="119"/>
      <c r="T187" s="120"/>
      <c r="U187" s="121">
        <f t="shared" si="7"/>
        <v>79.17</v>
      </c>
      <c r="V187" s="122">
        <v>45658</v>
      </c>
      <c r="W187" s="123" t="s">
        <v>753</v>
      </c>
      <c r="X187" s="124" t="s">
        <v>364</v>
      </c>
      <c r="Y187" s="125"/>
      <c r="Z187" s="125"/>
      <c r="AA187" s="126" t="s">
        <v>210</v>
      </c>
      <c r="AB187" s="123"/>
      <c r="AC187" s="69"/>
      <c r="AD187" s="69"/>
      <c r="AE187" s="69"/>
      <c r="AF187" s="69"/>
      <c r="AG187" s="69"/>
      <c r="AH187" s="69"/>
      <c r="AI187" s="69"/>
    </row>
    <row r="188" spans="1:35" ht="15.75" thickBot="1" x14ac:dyDescent="0.3">
      <c r="A188" s="173" t="s">
        <v>415</v>
      </c>
      <c r="B188" s="156">
        <v>177</v>
      </c>
      <c r="C188" s="157" t="s">
        <v>416</v>
      </c>
      <c r="D188" s="159" t="s">
        <v>417</v>
      </c>
      <c r="E188" s="160" t="s">
        <v>29</v>
      </c>
      <c r="F188" s="118"/>
      <c r="G188" s="119">
        <v>49.948</v>
      </c>
      <c r="H188" s="119">
        <v>13.624000000000001</v>
      </c>
      <c r="I188" s="119"/>
      <c r="J188" s="119"/>
      <c r="K188" s="119"/>
      <c r="L188" s="120"/>
      <c r="M188" s="121">
        <f t="shared" si="6"/>
        <v>63.572000000000003</v>
      </c>
      <c r="N188" s="118"/>
      <c r="O188" s="119">
        <v>49.948</v>
      </c>
      <c r="P188" s="119">
        <v>13.624000000000001</v>
      </c>
      <c r="Q188" s="119"/>
      <c r="R188" s="119"/>
      <c r="S188" s="119"/>
      <c r="T188" s="120"/>
      <c r="U188" s="121">
        <f t="shared" si="7"/>
        <v>63.572000000000003</v>
      </c>
      <c r="V188" s="122">
        <v>45658</v>
      </c>
      <c r="W188" s="123" t="s">
        <v>753</v>
      </c>
      <c r="X188" s="124" t="s">
        <v>418</v>
      </c>
      <c r="Y188" s="125"/>
      <c r="Z188" s="125"/>
      <c r="AA188" s="126" t="s">
        <v>223</v>
      </c>
      <c r="AB188" s="123"/>
      <c r="AC188" s="69"/>
      <c r="AD188" s="69"/>
      <c r="AE188" s="69"/>
      <c r="AF188" s="69"/>
      <c r="AG188" s="69"/>
      <c r="AH188" s="69"/>
      <c r="AI188" s="69"/>
    </row>
    <row r="189" spans="1:35" ht="15.75" thickBot="1" x14ac:dyDescent="0.3">
      <c r="A189" s="173" t="s">
        <v>419</v>
      </c>
      <c r="B189" s="156">
        <v>178</v>
      </c>
      <c r="C189" s="157" t="s">
        <v>420</v>
      </c>
      <c r="D189" s="158" t="s">
        <v>421</v>
      </c>
      <c r="E189" s="117" t="s">
        <v>29</v>
      </c>
      <c r="F189" s="118">
        <v>92.23</v>
      </c>
      <c r="G189" s="119"/>
      <c r="H189" s="119"/>
      <c r="I189" s="119"/>
      <c r="J189" s="119"/>
      <c r="K189" s="119"/>
      <c r="L189" s="120"/>
      <c r="M189" s="121">
        <f t="shared" si="6"/>
        <v>92.23</v>
      </c>
      <c r="N189" s="118">
        <v>92.23</v>
      </c>
      <c r="O189" s="119"/>
      <c r="P189" s="119"/>
      <c r="Q189" s="119"/>
      <c r="R189" s="119"/>
      <c r="S189" s="119"/>
      <c r="T189" s="120"/>
      <c r="U189" s="121">
        <f t="shared" si="7"/>
        <v>92.23</v>
      </c>
      <c r="V189" s="122">
        <v>45658</v>
      </c>
      <c r="W189" s="123" t="s">
        <v>753</v>
      </c>
      <c r="X189" s="124" t="s">
        <v>422</v>
      </c>
      <c r="Y189" s="125"/>
      <c r="Z189" s="125"/>
      <c r="AA189" s="126" t="s">
        <v>210</v>
      </c>
      <c r="AB189" s="123"/>
      <c r="AC189" s="69"/>
      <c r="AD189" s="69"/>
      <c r="AE189" s="69"/>
      <c r="AF189" s="69"/>
      <c r="AG189" s="69"/>
      <c r="AH189" s="69"/>
      <c r="AI189" s="69"/>
    </row>
    <row r="190" spans="1:35" x14ac:dyDescent="0.25">
      <c r="A190" s="198" t="s">
        <v>423</v>
      </c>
      <c r="B190" s="90">
        <v>179</v>
      </c>
      <c r="C190" s="141" t="s">
        <v>424</v>
      </c>
      <c r="D190" s="142" t="s">
        <v>425</v>
      </c>
      <c r="E190" s="93" t="s">
        <v>29</v>
      </c>
      <c r="F190" s="94"/>
      <c r="G190" s="95">
        <v>5.6280000000000001</v>
      </c>
      <c r="H190" s="95">
        <v>2.2469999999999999</v>
      </c>
      <c r="I190" s="95"/>
      <c r="J190" s="95"/>
      <c r="K190" s="95"/>
      <c r="L190" s="96"/>
      <c r="M190" s="97">
        <f t="shared" si="6"/>
        <v>7.875</v>
      </c>
      <c r="N190" s="94"/>
      <c r="O190" s="95">
        <v>5.6280000000000001</v>
      </c>
      <c r="P190" s="95">
        <v>2.2469999999999999</v>
      </c>
      <c r="Q190" s="95"/>
      <c r="R190" s="95"/>
      <c r="S190" s="95"/>
      <c r="T190" s="96"/>
      <c r="U190" s="112">
        <f t="shared" si="7"/>
        <v>7.875</v>
      </c>
      <c r="V190" s="98">
        <v>45658</v>
      </c>
      <c r="W190" s="99" t="s">
        <v>753</v>
      </c>
      <c r="X190" s="100" t="s">
        <v>426</v>
      </c>
      <c r="Y190" s="101"/>
      <c r="Z190" s="101"/>
      <c r="AA190" s="155" t="s">
        <v>223</v>
      </c>
      <c r="AB190" s="99"/>
      <c r="AC190" s="69"/>
      <c r="AD190" s="69"/>
      <c r="AE190" s="69"/>
      <c r="AF190" s="69"/>
      <c r="AG190" s="69"/>
      <c r="AH190" s="69"/>
      <c r="AI190" s="69"/>
    </row>
    <row r="191" spans="1:35" ht="15.75" thickBot="1" x14ac:dyDescent="0.3">
      <c r="A191" s="199"/>
      <c r="B191" s="128">
        <v>180</v>
      </c>
      <c r="C191" s="129" t="s">
        <v>427</v>
      </c>
      <c r="D191" s="143" t="s">
        <v>428</v>
      </c>
      <c r="E191" s="144" t="s">
        <v>29</v>
      </c>
      <c r="F191" s="132"/>
      <c r="G191" s="133">
        <v>23.28</v>
      </c>
      <c r="H191" s="133">
        <v>5.68</v>
      </c>
      <c r="I191" s="133"/>
      <c r="J191" s="133"/>
      <c r="K191" s="133"/>
      <c r="L191" s="134"/>
      <c r="M191" s="135">
        <f t="shared" si="6"/>
        <v>28.96</v>
      </c>
      <c r="N191" s="132"/>
      <c r="O191" s="133">
        <v>23.28</v>
      </c>
      <c r="P191" s="133">
        <v>5.68</v>
      </c>
      <c r="Q191" s="133"/>
      <c r="R191" s="133"/>
      <c r="S191" s="133"/>
      <c r="T191" s="134"/>
      <c r="U191" s="148">
        <f t="shared" si="7"/>
        <v>28.96</v>
      </c>
      <c r="V191" s="136">
        <v>45658</v>
      </c>
      <c r="W191" s="137" t="s">
        <v>753</v>
      </c>
      <c r="X191" s="138" t="s">
        <v>422</v>
      </c>
      <c r="Y191" s="139"/>
      <c r="Z191" s="139"/>
      <c r="AA191" s="140" t="s">
        <v>223</v>
      </c>
      <c r="AB191" s="137"/>
      <c r="AC191" s="69"/>
      <c r="AD191" s="69"/>
      <c r="AE191" s="69"/>
      <c r="AF191" s="69"/>
      <c r="AG191" s="69"/>
      <c r="AH191" s="69"/>
      <c r="AI191" s="69"/>
    </row>
    <row r="192" spans="1:35" x14ac:dyDescent="0.25">
      <c r="A192" s="198" t="s">
        <v>429</v>
      </c>
      <c r="B192" s="90">
        <v>181</v>
      </c>
      <c r="C192" s="141" t="s">
        <v>430</v>
      </c>
      <c r="D192" s="142" t="s">
        <v>431</v>
      </c>
      <c r="E192" s="93" t="s">
        <v>29</v>
      </c>
      <c r="F192" s="94"/>
      <c r="G192" s="95">
        <v>1.75</v>
      </c>
      <c r="H192" s="95">
        <v>11.83</v>
      </c>
      <c r="I192" s="95"/>
      <c r="J192" s="95"/>
      <c r="K192" s="95"/>
      <c r="L192" s="96"/>
      <c r="M192" s="97">
        <f t="shared" si="6"/>
        <v>13.58</v>
      </c>
      <c r="N192" s="94"/>
      <c r="O192" s="95">
        <v>1.75</v>
      </c>
      <c r="P192" s="95">
        <v>11.83</v>
      </c>
      <c r="Q192" s="95"/>
      <c r="R192" s="95"/>
      <c r="S192" s="95"/>
      <c r="T192" s="96"/>
      <c r="U192" s="97">
        <f t="shared" si="7"/>
        <v>13.58</v>
      </c>
      <c r="V192" s="98">
        <v>45658</v>
      </c>
      <c r="W192" s="99" t="s">
        <v>753</v>
      </c>
      <c r="X192" s="100" t="s">
        <v>432</v>
      </c>
      <c r="Y192" s="101"/>
      <c r="Z192" s="101"/>
      <c r="AA192" s="155" t="s">
        <v>433</v>
      </c>
      <c r="AB192" s="99"/>
      <c r="AC192" s="69"/>
      <c r="AD192" s="69"/>
      <c r="AE192" s="69"/>
      <c r="AF192" s="69"/>
      <c r="AG192" s="69"/>
      <c r="AH192" s="69"/>
      <c r="AI192" s="69"/>
    </row>
    <row r="193" spans="1:36" x14ac:dyDescent="0.25">
      <c r="A193" s="200"/>
      <c r="B193" s="105">
        <v>182</v>
      </c>
      <c r="C193" s="115" t="s">
        <v>434</v>
      </c>
      <c r="D193" s="116" t="s">
        <v>435</v>
      </c>
      <c r="E193" s="108" t="s">
        <v>29</v>
      </c>
      <c r="F193" s="109"/>
      <c r="G193" s="110">
        <v>4.05</v>
      </c>
      <c r="H193" s="110">
        <v>0.87</v>
      </c>
      <c r="I193" s="110"/>
      <c r="J193" s="110"/>
      <c r="K193" s="110"/>
      <c r="L193" s="111"/>
      <c r="M193" s="112">
        <f t="shared" si="6"/>
        <v>4.92</v>
      </c>
      <c r="N193" s="109"/>
      <c r="O193" s="110">
        <v>4.05</v>
      </c>
      <c r="P193" s="110">
        <v>0.87</v>
      </c>
      <c r="Q193" s="110"/>
      <c r="R193" s="110"/>
      <c r="S193" s="110"/>
      <c r="T193" s="111"/>
      <c r="U193" s="112">
        <f t="shared" si="7"/>
        <v>4.92</v>
      </c>
      <c r="V193" s="113">
        <v>45658</v>
      </c>
      <c r="W193" s="104" t="s">
        <v>753</v>
      </c>
      <c r="X193" s="114" t="s">
        <v>364</v>
      </c>
      <c r="Y193" s="102"/>
      <c r="Z193" s="102"/>
      <c r="AA193" s="103" t="s">
        <v>433</v>
      </c>
      <c r="AB193" s="104"/>
      <c r="AC193" s="69"/>
      <c r="AD193" s="69"/>
      <c r="AE193" s="69"/>
      <c r="AF193" s="69"/>
      <c r="AG193" s="69"/>
      <c r="AH193" s="69"/>
      <c r="AI193" s="69"/>
    </row>
    <row r="194" spans="1:36" x14ac:dyDescent="0.25">
      <c r="A194" s="200"/>
      <c r="B194" s="105">
        <v>183</v>
      </c>
      <c r="C194" s="115" t="s">
        <v>430</v>
      </c>
      <c r="D194" s="116" t="s">
        <v>436</v>
      </c>
      <c r="E194" s="108" t="s">
        <v>29</v>
      </c>
      <c r="F194" s="109"/>
      <c r="G194" s="110">
        <v>7.73</v>
      </c>
      <c r="H194" s="110">
        <v>237.09</v>
      </c>
      <c r="I194" s="110"/>
      <c r="J194" s="110"/>
      <c r="K194" s="110"/>
      <c r="L194" s="111"/>
      <c r="M194" s="112">
        <f t="shared" si="6"/>
        <v>244.82</v>
      </c>
      <c r="N194" s="109"/>
      <c r="O194" s="110">
        <v>7.73</v>
      </c>
      <c r="P194" s="110">
        <v>237.09</v>
      </c>
      <c r="Q194" s="110"/>
      <c r="R194" s="110"/>
      <c r="S194" s="110"/>
      <c r="T194" s="111"/>
      <c r="U194" s="112">
        <f t="shared" si="7"/>
        <v>244.82</v>
      </c>
      <c r="V194" s="113">
        <v>45658</v>
      </c>
      <c r="W194" s="104" t="s">
        <v>753</v>
      </c>
      <c r="X194" s="114" t="s">
        <v>30</v>
      </c>
      <c r="Y194" s="102"/>
      <c r="Z194" s="102"/>
      <c r="AA194" s="103" t="s">
        <v>170</v>
      </c>
      <c r="AB194" s="104"/>
      <c r="AC194" s="69"/>
      <c r="AD194" s="69"/>
      <c r="AE194" s="69"/>
      <c r="AF194" s="69"/>
      <c r="AG194" s="69"/>
      <c r="AH194" s="69"/>
      <c r="AI194" s="69"/>
    </row>
    <row r="195" spans="1:36" ht="15.75" thickBot="1" x14ac:dyDescent="0.3">
      <c r="A195" s="200"/>
      <c r="B195" s="184">
        <v>184</v>
      </c>
      <c r="C195" s="185" t="s">
        <v>437</v>
      </c>
      <c r="D195" s="189" t="s">
        <v>438</v>
      </c>
      <c r="E195" s="144" t="s">
        <v>29</v>
      </c>
      <c r="F195" s="132"/>
      <c r="G195" s="133">
        <v>61.43</v>
      </c>
      <c r="H195" s="133">
        <v>15.05</v>
      </c>
      <c r="I195" s="133"/>
      <c r="J195" s="133"/>
      <c r="K195" s="133"/>
      <c r="L195" s="134"/>
      <c r="M195" s="135">
        <f t="shared" si="6"/>
        <v>76.48</v>
      </c>
      <c r="N195" s="132"/>
      <c r="O195" s="133">
        <v>61.43</v>
      </c>
      <c r="P195" s="133">
        <v>15.05</v>
      </c>
      <c r="Q195" s="133"/>
      <c r="R195" s="133"/>
      <c r="S195" s="133"/>
      <c r="T195" s="134"/>
      <c r="U195" s="148">
        <f t="shared" si="7"/>
        <v>76.48</v>
      </c>
      <c r="V195" s="136">
        <v>45658</v>
      </c>
      <c r="W195" s="137" t="s">
        <v>753</v>
      </c>
      <c r="X195" s="138" t="s">
        <v>40</v>
      </c>
      <c r="Y195" s="139"/>
      <c r="Z195" s="139"/>
      <c r="AA195" s="140" t="s">
        <v>223</v>
      </c>
      <c r="AB195" s="137"/>
      <c r="AC195" s="69"/>
      <c r="AD195" s="69"/>
      <c r="AE195" s="69"/>
      <c r="AF195" s="69"/>
      <c r="AG195" s="69"/>
      <c r="AH195" s="69"/>
      <c r="AI195" s="69"/>
    </row>
    <row r="196" spans="1:36" ht="15.75" thickBot="1" x14ac:dyDescent="0.3">
      <c r="A196" s="192"/>
      <c r="B196" s="105"/>
      <c r="C196" s="186" t="s">
        <v>756</v>
      </c>
      <c r="D196" s="191" t="s">
        <v>763</v>
      </c>
      <c r="E196" s="176"/>
      <c r="F196" s="179"/>
      <c r="G196" s="178"/>
      <c r="H196" s="178"/>
      <c r="I196" s="178"/>
      <c r="J196" s="178"/>
      <c r="K196" s="178"/>
      <c r="L196" s="179"/>
      <c r="M196" s="197">
        <v>35.002000000000002</v>
      </c>
      <c r="N196" s="181"/>
      <c r="O196" s="178"/>
      <c r="P196" s="178"/>
      <c r="Q196" s="178"/>
      <c r="R196" s="178"/>
      <c r="S196" s="178"/>
      <c r="T196" s="179"/>
      <c r="U196" s="197">
        <v>35.002000000000002</v>
      </c>
      <c r="V196" s="194"/>
      <c r="W196" s="69"/>
      <c r="X196" s="69"/>
      <c r="Y196" s="153"/>
      <c r="Z196" s="153"/>
      <c r="AA196" s="153"/>
      <c r="AB196" s="69"/>
      <c r="AC196" s="69"/>
      <c r="AD196" s="69"/>
      <c r="AE196" s="69"/>
      <c r="AF196" s="69"/>
      <c r="AG196" s="69"/>
      <c r="AH196" s="69"/>
      <c r="AI196" s="69"/>
    </row>
    <row r="197" spans="1:36" ht="15.75" thickBot="1" x14ac:dyDescent="0.3">
      <c r="A197" s="188" t="s">
        <v>755</v>
      </c>
      <c r="B197" s="105">
        <v>185</v>
      </c>
      <c r="C197" s="186" t="s">
        <v>757</v>
      </c>
      <c r="D197" s="191" t="s">
        <v>762</v>
      </c>
      <c r="E197" s="176"/>
      <c r="F197" s="179"/>
      <c r="G197" s="178"/>
      <c r="H197" s="178"/>
      <c r="I197" s="178"/>
      <c r="J197" s="178"/>
      <c r="K197" s="178"/>
      <c r="L197" s="179"/>
      <c r="M197" s="197">
        <v>58.85</v>
      </c>
      <c r="N197" s="181"/>
      <c r="O197" s="178"/>
      <c r="P197" s="178"/>
      <c r="Q197" s="178"/>
      <c r="R197" s="178"/>
      <c r="S197" s="178"/>
      <c r="T197" s="179"/>
      <c r="U197" s="197">
        <v>58.85</v>
      </c>
      <c r="V197" s="194"/>
      <c r="W197" s="69"/>
      <c r="X197" s="69"/>
      <c r="Y197" s="153"/>
      <c r="Z197" s="153"/>
      <c r="AA197" s="153"/>
      <c r="AB197" s="69"/>
      <c r="AC197" s="69"/>
      <c r="AD197" s="69"/>
      <c r="AE197" s="69"/>
      <c r="AF197" s="69"/>
      <c r="AG197" s="69"/>
      <c r="AH197" s="69"/>
      <c r="AI197" s="69"/>
    </row>
    <row r="198" spans="1:36" ht="15.75" thickBot="1" x14ac:dyDescent="0.3">
      <c r="A198" s="193"/>
      <c r="B198" s="105"/>
      <c r="C198" s="186" t="s">
        <v>758</v>
      </c>
      <c r="D198" s="191" t="s">
        <v>759</v>
      </c>
      <c r="E198" s="177"/>
      <c r="F198" s="144"/>
      <c r="G198" s="178"/>
      <c r="H198" s="178"/>
      <c r="I198" s="178"/>
      <c r="J198" s="178"/>
      <c r="K198" s="178"/>
      <c r="L198" s="178"/>
      <c r="M198" s="197">
        <v>20.053000000000001</v>
      </c>
      <c r="N198" s="135"/>
      <c r="O198" s="178"/>
      <c r="P198" s="178"/>
      <c r="Q198" s="178"/>
      <c r="R198" s="178"/>
      <c r="S198" s="178"/>
      <c r="T198" s="179"/>
      <c r="U198" s="197">
        <v>20.053000000000001</v>
      </c>
      <c r="V198" s="195"/>
      <c r="W198" s="180"/>
      <c r="X198" s="69"/>
      <c r="Y198" s="69"/>
      <c r="Z198" s="153"/>
      <c r="AA198" s="153"/>
      <c r="AB198" s="153"/>
      <c r="AC198" s="69"/>
      <c r="AD198" s="69"/>
      <c r="AE198" s="69"/>
      <c r="AF198" s="69"/>
      <c r="AG198" s="69"/>
      <c r="AH198" s="69"/>
      <c r="AI198" s="69"/>
      <c r="AJ198" s="69"/>
    </row>
    <row r="199" spans="1:36" ht="15.75" thickBot="1" x14ac:dyDescent="0.3">
      <c r="A199" s="182" t="s">
        <v>441</v>
      </c>
      <c r="B199" s="187">
        <v>185</v>
      </c>
      <c r="C199" s="190"/>
      <c r="D199" s="183"/>
      <c r="E199" s="161"/>
      <c r="F199" s="162">
        <f t="shared" ref="F199:T199" si="8">SUM(F12:F195)</f>
        <v>507.42399999999992</v>
      </c>
      <c r="G199" s="163">
        <f t="shared" si="8"/>
        <v>865.71430000000009</v>
      </c>
      <c r="H199" s="163">
        <f t="shared" si="8"/>
        <v>869.81290000000001</v>
      </c>
      <c r="I199" s="163">
        <f t="shared" si="8"/>
        <v>6</v>
      </c>
      <c r="J199" s="163">
        <f t="shared" si="8"/>
        <v>1285.5190000000002</v>
      </c>
      <c r="K199" s="163">
        <f t="shared" si="8"/>
        <v>12.628</v>
      </c>
      <c r="L199" s="164">
        <f t="shared" si="8"/>
        <v>341.43700000000001</v>
      </c>
      <c r="M199" s="165">
        <f>SUM(M12:M198)</f>
        <v>4002.4402</v>
      </c>
      <c r="N199" s="162">
        <f t="shared" si="8"/>
        <v>507.42399999999992</v>
      </c>
      <c r="O199" s="163">
        <f t="shared" si="8"/>
        <v>865.71430000000009</v>
      </c>
      <c r="P199" s="163">
        <f t="shared" si="8"/>
        <v>869.81290000000001</v>
      </c>
      <c r="Q199" s="163">
        <f t="shared" si="8"/>
        <v>6</v>
      </c>
      <c r="R199" s="163">
        <f t="shared" si="8"/>
        <v>1285.5190000000002</v>
      </c>
      <c r="S199" s="163">
        <f t="shared" si="8"/>
        <v>12.628</v>
      </c>
      <c r="T199" s="164">
        <f t="shared" si="8"/>
        <v>341.43700000000001</v>
      </c>
      <c r="U199" s="196">
        <f>SUM(U12:U198)</f>
        <v>4002.4402</v>
      </c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</row>
    <row r="200" spans="1:36" x14ac:dyDescent="0.25">
      <c r="A200" s="174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 t="s">
        <v>754</v>
      </c>
      <c r="T200" s="69" t="s">
        <v>761</v>
      </c>
      <c r="U200" s="169">
        <f xml:space="preserve"> SUM(U199+M199)</f>
        <v>8004.8804</v>
      </c>
      <c r="V200" s="69"/>
      <c r="W200" s="69"/>
      <c r="X200" s="69"/>
      <c r="Y200" s="69"/>
      <c r="Z200" s="69"/>
      <c r="AA200" s="69"/>
      <c r="AB200" s="69"/>
    </row>
    <row r="202" spans="1:36" x14ac:dyDescent="0.25">
      <c r="F202" s="166"/>
      <c r="G202" s="166"/>
      <c r="H202" s="166"/>
      <c r="I202" s="166"/>
      <c r="M202" s="166"/>
    </row>
    <row r="204" spans="1:36" x14ac:dyDescent="0.25">
      <c r="M204" s="166"/>
    </row>
    <row r="205" spans="1:36" x14ac:dyDescent="0.25">
      <c r="N205" s="166"/>
    </row>
  </sheetData>
  <mergeCells count="31">
    <mergeCell ref="A1:U3"/>
    <mergeCell ref="A9:G9"/>
    <mergeCell ref="C5:C6"/>
    <mergeCell ref="D5:D6"/>
    <mergeCell ref="E5:E6"/>
    <mergeCell ref="F5:M5"/>
    <mergeCell ref="N5:U5"/>
    <mergeCell ref="AB10:AB11"/>
    <mergeCell ref="A10:A11"/>
    <mergeCell ref="B10:B11"/>
    <mergeCell ref="C10:C11"/>
    <mergeCell ref="D10:D11"/>
    <mergeCell ref="U10:U11"/>
    <mergeCell ref="X10:X11"/>
    <mergeCell ref="Y10:Y11"/>
    <mergeCell ref="Z10:Z11"/>
    <mergeCell ref="F10:L10"/>
    <mergeCell ref="V10:V11"/>
    <mergeCell ref="W10:W11"/>
    <mergeCell ref="M10:M11"/>
    <mergeCell ref="N10:T10"/>
    <mergeCell ref="AA10:AA11"/>
    <mergeCell ref="A183:A184"/>
    <mergeCell ref="A185:A186"/>
    <mergeCell ref="A190:A191"/>
    <mergeCell ref="A192:A195"/>
    <mergeCell ref="A12:A132"/>
    <mergeCell ref="A133:A164"/>
    <mergeCell ref="A165:A170"/>
    <mergeCell ref="A171:A173"/>
    <mergeCell ref="A178:A179"/>
  </mergeCells>
  <dataValidations count="1">
    <dataValidation type="custom" allowBlank="1" showInputMessage="1" showErrorMessage="1" errorTitle="Chybná hodnota" error="Zadali ste chybnú hodnotu. EIC kód musí mať presne 16 znakov." sqref="E198 D12:D195" xr:uid="{06DFF9A9-7AC6-4559-846C-4252C02350D8}">
      <formula1>LEN(D12)=16</formula1>
    </dataValidation>
  </dataValidation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4FD0-A0E6-4356-A9BD-A6355E3659A0}">
  <dimension ref="A1:B208"/>
  <sheetViews>
    <sheetView topLeftCell="A136" workbookViewId="0"/>
  </sheetViews>
  <sheetFormatPr defaultRowHeight="15" x14ac:dyDescent="0.25"/>
  <cols>
    <col min="1" max="1" width="25.85546875" customWidth="1"/>
    <col min="2" max="2" width="50.85546875" customWidth="1"/>
  </cols>
  <sheetData>
    <row r="1" spans="1:2" ht="15.75" thickBot="1" x14ac:dyDescent="0.3">
      <c r="A1" s="2" t="s">
        <v>442</v>
      </c>
      <c r="B1" s="3">
        <v>1</v>
      </c>
    </row>
    <row r="2" spans="1:2" x14ac:dyDescent="0.25">
      <c r="A2" s="4" t="s">
        <v>443</v>
      </c>
      <c r="B2" s="5" t="s">
        <v>26</v>
      </c>
    </row>
    <row r="3" spans="1:2" ht="15.75" x14ac:dyDescent="0.25">
      <c r="A3" s="6" t="s">
        <v>444</v>
      </c>
      <c r="B3" s="7" t="s">
        <v>445</v>
      </c>
    </row>
    <row r="4" spans="1:2" x14ac:dyDescent="0.25">
      <c r="A4" s="6" t="s">
        <v>446</v>
      </c>
      <c r="B4" s="8" t="s">
        <v>447</v>
      </c>
    </row>
    <row r="5" spans="1:2" x14ac:dyDescent="0.25">
      <c r="A5" s="6" t="s">
        <v>448</v>
      </c>
      <c r="B5" s="9" t="s">
        <v>449</v>
      </c>
    </row>
    <row r="6" spans="1:2" x14ac:dyDescent="0.25">
      <c r="A6" s="6" t="s">
        <v>450</v>
      </c>
      <c r="B6" s="10">
        <v>316040</v>
      </c>
    </row>
    <row r="7" spans="1:2" x14ac:dyDescent="0.25">
      <c r="A7" s="6" t="s">
        <v>451</v>
      </c>
      <c r="B7" s="8" t="s">
        <v>452</v>
      </c>
    </row>
    <row r="8" spans="1:2" ht="15.75" x14ac:dyDescent="0.25">
      <c r="A8" s="6" t="s">
        <v>453</v>
      </c>
      <c r="B8" s="7" t="s">
        <v>454</v>
      </c>
    </row>
    <row r="9" spans="1:2" x14ac:dyDescent="0.25">
      <c r="A9" s="6" t="s">
        <v>455</v>
      </c>
      <c r="B9" s="8" t="s">
        <v>456</v>
      </c>
    </row>
    <row r="10" spans="1:2" ht="15.75" thickBot="1" x14ac:dyDescent="0.3">
      <c r="A10" s="11" t="s">
        <v>457</v>
      </c>
      <c r="B10" s="12" t="s">
        <v>458</v>
      </c>
    </row>
    <row r="11" spans="1:2" ht="15.75" thickBot="1" x14ac:dyDescent="0.3">
      <c r="A11" s="13" t="s">
        <v>459</v>
      </c>
    </row>
    <row r="12" spans="1:2" ht="15.75" thickBot="1" x14ac:dyDescent="0.3">
      <c r="A12" s="2" t="s">
        <v>442</v>
      </c>
      <c r="B12" s="14">
        <f>B1+1</f>
        <v>2</v>
      </c>
    </row>
    <row r="13" spans="1:2" x14ac:dyDescent="0.25">
      <c r="A13" s="4" t="s">
        <v>443</v>
      </c>
      <c r="B13" s="5" t="s">
        <v>460</v>
      </c>
    </row>
    <row r="14" spans="1:2" x14ac:dyDescent="0.25">
      <c r="A14" s="6" t="s">
        <v>444</v>
      </c>
      <c r="B14" s="15" t="s">
        <v>461</v>
      </c>
    </row>
    <row r="15" spans="1:2" x14ac:dyDescent="0.25">
      <c r="A15" s="6" t="s">
        <v>446</v>
      </c>
      <c r="B15" s="8" t="s">
        <v>447</v>
      </c>
    </row>
    <row r="16" spans="1:2" x14ac:dyDescent="0.25">
      <c r="A16" s="6" t="s">
        <v>448</v>
      </c>
      <c r="B16" s="9" t="s">
        <v>462</v>
      </c>
    </row>
    <row r="17" spans="1:2" x14ac:dyDescent="0.25">
      <c r="A17" s="6" t="s">
        <v>450</v>
      </c>
      <c r="B17" s="16">
        <v>183636</v>
      </c>
    </row>
    <row r="18" spans="1:2" ht="16.5" x14ac:dyDescent="0.3">
      <c r="A18" s="6" t="s">
        <v>451</v>
      </c>
      <c r="B18" s="17" t="s">
        <v>463</v>
      </c>
    </row>
    <row r="19" spans="1:2" x14ac:dyDescent="0.25">
      <c r="A19" s="6" t="s">
        <v>453</v>
      </c>
      <c r="B19" s="8" t="s">
        <v>464</v>
      </c>
    </row>
    <row r="20" spans="1:2" x14ac:dyDescent="0.25">
      <c r="A20" s="6" t="s">
        <v>455</v>
      </c>
      <c r="B20" s="18" t="s">
        <v>465</v>
      </c>
    </row>
    <row r="21" spans="1:2" ht="15.75" thickBot="1" x14ac:dyDescent="0.3">
      <c r="A21" s="11" t="s">
        <v>457</v>
      </c>
      <c r="B21" s="12" t="s">
        <v>466</v>
      </c>
    </row>
    <row r="22" spans="1:2" ht="15.75" thickBot="1" x14ac:dyDescent="0.3">
      <c r="A22" s="13" t="s">
        <v>459</v>
      </c>
    </row>
    <row r="23" spans="1:2" ht="15.75" thickBot="1" x14ac:dyDescent="0.3">
      <c r="A23" s="2" t="s">
        <v>442</v>
      </c>
      <c r="B23" s="3">
        <f>B12+1</f>
        <v>3</v>
      </c>
    </row>
    <row r="24" spans="1:2" x14ac:dyDescent="0.25">
      <c r="A24" s="19" t="s">
        <v>443</v>
      </c>
      <c r="B24" s="20" t="s">
        <v>345</v>
      </c>
    </row>
    <row r="25" spans="1:2" x14ac:dyDescent="0.25">
      <c r="A25" s="21" t="s">
        <v>444</v>
      </c>
      <c r="B25" s="22" t="s">
        <v>467</v>
      </c>
    </row>
    <row r="26" spans="1:2" x14ac:dyDescent="0.25">
      <c r="A26" s="21" t="s">
        <v>446</v>
      </c>
      <c r="B26" s="8" t="s">
        <v>447</v>
      </c>
    </row>
    <row r="27" spans="1:2" x14ac:dyDescent="0.25">
      <c r="A27" s="21" t="s">
        <v>448</v>
      </c>
      <c r="B27" s="9" t="s">
        <v>462</v>
      </c>
    </row>
    <row r="28" spans="1:2" x14ac:dyDescent="0.25">
      <c r="A28" s="21" t="s">
        <v>450</v>
      </c>
      <c r="B28" s="23">
        <v>36140473</v>
      </c>
    </row>
    <row r="29" spans="1:2" x14ac:dyDescent="0.25">
      <c r="A29" s="21" t="s">
        <v>451</v>
      </c>
      <c r="B29" s="24" t="s">
        <v>468</v>
      </c>
    </row>
    <row r="30" spans="1:2" x14ac:dyDescent="0.25">
      <c r="A30" s="21" t="s">
        <v>453</v>
      </c>
      <c r="B30" s="24" t="s">
        <v>469</v>
      </c>
    </row>
    <row r="31" spans="1:2" x14ac:dyDescent="0.25">
      <c r="A31" s="21" t="s">
        <v>455</v>
      </c>
      <c r="B31" s="24" t="s">
        <v>470</v>
      </c>
    </row>
    <row r="32" spans="1:2" ht="15.75" thickBot="1" x14ac:dyDescent="0.3">
      <c r="A32" s="25" t="s">
        <v>457</v>
      </c>
      <c r="B32" s="26" t="s">
        <v>471</v>
      </c>
    </row>
    <row r="33" spans="1:2" ht="15.75" thickBot="1" x14ac:dyDescent="0.3">
      <c r="A33" s="13" t="s">
        <v>459</v>
      </c>
    </row>
    <row r="34" spans="1:2" ht="15.75" thickBot="1" x14ac:dyDescent="0.3">
      <c r="A34" s="2" t="s">
        <v>442</v>
      </c>
      <c r="B34" s="27">
        <f>B23+1</f>
        <v>4</v>
      </c>
    </row>
    <row r="35" spans="1:2" x14ac:dyDescent="0.25">
      <c r="A35" s="4" t="s">
        <v>443</v>
      </c>
      <c r="B35" s="28" t="s">
        <v>472</v>
      </c>
    </row>
    <row r="36" spans="1:2" x14ac:dyDescent="0.25">
      <c r="A36" s="6" t="s">
        <v>444</v>
      </c>
      <c r="B36" s="8" t="s">
        <v>473</v>
      </c>
    </row>
    <row r="37" spans="1:2" x14ac:dyDescent="0.25">
      <c r="A37" s="6" t="s">
        <v>446</v>
      </c>
      <c r="B37" s="8" t="s">
        <v>474</v>
      </c>
    </row>
    <row r="38" spans="1:2" x14ac:dyDescent="0.25">
      <c r="A38" s="6" t="s">
        <v>448</v>
      </c>
      <c r="B38" s="8" t="s">
        <v>475</v>
      </c>
    </row>
    <row r="39" spans="1:2" x14ac:dyDescent="0.25">
      <c r="A39" s="6" t="s">
        <v>450</v>
      </c>
      <c r="B39" s="10">
        <v>36139246</v>
      </c>
    </row>
    <row r="40" spans="1:2" x14ac:dyDescent="0.25">
      <c r="A40" s="6" t="s">
        <v>451</v>
      </c>
      <c r="B40" s="8" t="s">
        <v>476</v>
      </c>
    </row>
    <row r="41" spans="1:2" x14ac:dyDescent="0.25">
      <c r="A41" s="6" t="s">
        <v>453</v>
      </c>
      <c r="B41" s="8" t="s">
        <v>477</v>
      </c>
    </row>
    <row r="42" spans="1:2" x14ac:dyDescent="0.25">
      <c r="A42" s="6" t="s">
        <v>455</v>
      </c>
      <c r="B42" s="8" t="s">
        <v>478</v>
      </c>
    </row>
    <row r="43" spans="1:2" ht="15.75" thickBot="1" x14ac:dyDescent="0.3">
      <c r="A43" s="11" t="s">
        <v>457</v>
      </c>
      <c r="B43" s="29" t="s">
        <v>479</v>
      </c>
    </row>
    <row r="44" spans="1:2" ht="15.75" thickBot="1" x14ac:dyDescent="0.3">
      <c r="A44" s="13" t="s">
        <v>459</v>
      </c>
    </row>
    <row r="45" spans="1:2" ht="15.75" thickBot="1" x14ac:dyDescent="0.3">
      <c r="A45" s="2" t="s">
        <v>442</v>
      </c>
      <c r="B45" s="14">
        <f>B34+1</f>
        <v>5</v>
      </c>
    </row>
    <row r="46" spans="1:2" x14ac:dyDescent="0.25">
      <c r="A46" s="4" t="s">
        <v>443</v>
      </c>
      <c r="B46" s="1" t="s">
        <v>406</v>
      </c>
    </row>
    <row r="47" spans="1:2" x14ac:dyDescent="0.25">
      <c r="A47" s="6" t="s">
        <v>444</v>
      </c>
      <c r="B47" s="8" t="s">
        <v>480</v>
      </c>
    </row>
    <row r="48" spans="1:2" x14ac:dyDescent="0.25">
      <c r="A48" s="6" t="s">
        <v>446</v>
      </c>
      <c r="B48" s="8" t="s">
        <v>447</v>
      </c>
    </row>
    <row r="49" spans="1:2" x14ac:dyDescent="0.25">
      <c r="A49" s="6" t="s">
        <v>448</v>
      </c>
      <c r="B49" s="9" t="s">
        <v>462</v>
      </c>
    </row>
    <row r="50" spans="1:2" x14ac:dyDescent="0.25">
      <c r="A50" s="6" t="s">
        <v>450</v>
      </c>
      <c r="B50" s="30" t="s">
        <v>481</v>
      </c>
    </row>
    <row r="51" spans="1:2" x14ac:dyDescent="0.25">
      <c r="A51" s="6" t="s">
        <v>451</v>
      </c>
      <c r="B51" s="8" t="s">
        <v>482</v>
      </c>
    </row>
    <row r="52" spans="1:2" x14ac:dyDescent="0.25">
      <c r="A52" s="6" t="s">
        <v>453</v>
      </c>
      <c r="B52" s="31" t="s">
        <v>483</v>
      </c>
    </row>
    <row r="53" spans="1:2" x14ac:dyDescent="0.25">
      <c r="A53" s="6" t="s">
        <v>455</v>
      </c>
      <c r="B53" s="32" t="s">
        <v>484</v>
      </c>
    </row>
    <row r="54" spans="1:2" ht="15.75" thickBot="1" x14ac:dyDescent="0.3">
      <c r="A54" s="11" t="s">
        <v>457</v>
      </c>
      <c r="B54" s="33" t="s">
        <v>485</v>
      </c>
    </row>
    <row r="55" spans="1:2" ht="15.75" thickBot="1" x14ac:dyDescent="0.3">
      <c r="A55" s="13" t="s">
        <v>459</v>
      </c>
    </row>
    <row r="56" spans="1:2" ht="15.75" thickBot="1" x14ac:dyDescent="0.3">
      <c r="A56" s="2" t="s">
        <v>442</v>
      </c>
      <c r="B56" s="3">
        <f>B45+1</f>
        <v>6</v>
      </c>
    </row>
    <row r="57" spans="1:2" x14ac:dyDescent="0.25">
      <c r="A57" s="19" t="s">
        <v>443</v>
      </c>
      <c r="B57" s="20" t="s">
        <v>412</v>
      </c>
    </row>
    <row r="58" spans="1:2" x14ac:dyDescent="0.25">
      <c r="A58" s="21" t="s">
        <v>444</v>
      </c>
      <c r="B58" s="34" t="s">
        <v>486</v>
      </c>
    </row>
    <row r="59" spans="1:2" x14ac:dyDescent="0.25">
      <c r="A59" s="21" t="s">
        <v>446</v>
      </c>
      <c r="B59" s="8" t="s">
        <v>447</v>
      </c>
    </row>
    <row r="60" spans="1:2" x14ac:dyDescent="0.25">
      <c r="A60" s="21" t="s">
        <v>448</v>
      </c>
      <c r="B60" s="9" t="s">
        <v>462</v>
      </c>
    </row>
    <row r="61" spans="1:2" ht="16.5" x14ac:dyDescent="0.3">
      <c r="A61" s="21" t="s">
        <v>450</v>
      </c>
      <c r="B61" s="35">
        <v>37810421</v>
      </c>
    </row>
    <row r="62" spans="1:2" x14ac:dyDescent="0.25">
      <c r="A62" s="21" t="s">
        <v>451</v>
      </c>
      <c r="B62" s="24" t="s">
        <v>487</v>
      </c>
    </row>
    <row r="63" spans="1:2" x14ac:dyDescent="0.25">
      <c r="A63" s="21" t="s">
        <v>453</v>
      </c>
      <c r="B63" s="36" t="s">
        <v>488</v>
      </c>
    </row>
    <row r="64" spans="1:2" x14ac:dyDescent="0.25">
      <c r="A64" s="21" t="s">
        <v>455</v>
      </c>
      <c r="B64" s="24" t="s">
        <v>489</v>
      </c>
    </row>
    <row r="65" spans="1:2" ht="15.75" thickBot="1" x14ac:dyDescent="0.3">
      <c r="A65" s="25" t="s">
        <v>457</v>
      </c>
      <c r="B65" s="26" t="s">
        <v>490</v>
      </c>
    </row>
    <row r="66" spans="1:2" ht="15.75" thickBot="1" x14ac:dyDescent="0.3">
      <c r="A66" s="13" t="s">
        <v>459</v>
      </c>
    </row>
    <row r="67" spans="1:2" ht="15.75" thickBot="1" x14ac:dyDescent="0.3">
      <c r="A67" s="2" t="s">
        <v>442</v>
      </c>
      <c r="B67" s="3">
        <f>B56+1</f>
        <v>7</v>
      </c>
    </row>
    <row r="68" spans="1:2" x14ac:dyDescent="0.25">
      <c r="A68" s="19" t="s">
        <v>443</v>
      </c>
      <c r="B68" s="20" t="s">
        <v>419</v>
      </c>
    </row>
    <row r="69" spans="1:2" x14ac:dyDescent="0.25">
      <c r="A69" s="21" t="s">
        <v>444</v>
      </c>
      <c r="B69" s="24" t="s">
        <v>491</v>
      </c>
    </row>
    <row r="70" spans="1:2" x14ac:dyDescent="0.25">
      <c r="A70" s="21" t="s">
        <v>446</v>
      </c>
      <c r="B70" s="24" t="s">
        <v>492</v>
      </c>
    </row>
    <row r="71" spans="1:2" x14ac:dyDescent="0.25">
      <c r="A71" s="21" t="s">
        <v>448</v>
      </c>
      <c r="B71" s="9" t="s">
        <v>462</v>
      </c>
    </row>
    <row r="72" spans="1:2" x14ac:dyDescent="0.25">
      <c r="A72" s="21" t="s">
        <v>450</v>
      </c>
      <c r="B72" s="24" t="s">
        <v>493</v>
      </c>
    </row>
    <row r="73" spans="1:2" x14ac:dyDescent="0.25">
      <c r="A73" s="21" t="s">
        <v>451</v>
      </c>
      <c r="B73" s="24" t="s">
        <v>494</v>
      </c>
    </row>
    <row r="74" spans="1:2" x14ac:dyDescent="0.25">
      <c r="A74" s="21" t="s">
        <v>453</v>
      </c>
      <c r="B74" s="24" t="s">
        <v>495</v>
      </c>
    </row>
    <row r="75" spans="1:2" x14ac:dyDescent="0.25">
      <c r="A75" s="21" t="s">
        <v>455</v>
      </c>
      <c r="B75" s="24" t="s">
        <v>496</v>
      </c>
    </row>
    <row r="76" spans="1:2" ht="15.75" thickBot="1" x14ac:dyDescent="0.3">
      <c r="A76" s="25" t="s">
        <v>457</v>
      </c>
      <c r="B76" s="26" t="s">
        <v>497</v>
      </c>
    </row>
    <row r="77" spans="1:2" ht="15.75" thickBot="1" x14ac:dyDescent="0.3">
      <c r="A77" s="13" t="s">
        <v>459</v>
      </c>
    </row>
    <row r="78" spans="1:2" ht="15.75" thickBot="1" x14ac:dyDescent="0.3">
      <c r="A78" s="2" t="s">
        <v>442</v>
      </c>
      <c r="B78" s="3">
        <f>B67+1</f>
        <v>8</v>
      </c>
    </row>
    <row r="79" spans="1:2" x14ac:dyDescent="0.25">
      <c r="A79" s="19" t="s">
        <v>443</v>
      </c>
      <c r="B79" s="20" t="s">
        <v>498</v>
      </c>
    </row>
    <row r="80" spans="1:2" x14ac:dyDescent="0.25">
      <c r="A80" s="21" t="s">
        <v>444</v>
      </c>
      <c r="B80" s="24" t="s">
        <v>499</v>
      </c>
    </row>
    <row r="81" spans="1:2" x14ac:dyDescent="0.25">
      <c r="A81" s="21" t="s">
        <v>446</v>
      </c>
      <c r="B81" s="8" t="s">
        <v>447</v>
      </c>
    </row>
    <row r="82" spans="1:2" x14ac:dyDescent="0.25">
      <c r="A82" s="21" t="s">
        <v>448</v>
      </c>
      <c r="B82" s="23">
        <v>3104</v>
      </c>
    </row>
    <row r="83" spans="1:2" x14ac:dyDescent="0.25">
      <c r="A83" s="21" t="s">
        <v>450</v>
      </c>
      <c r="B83" s="23">
        <v>42224144</v>
      </c>
    </row>
    <row r="84" spans="1:2" x14ac:dyDescent="0.25">
      <c r="A84" s="21" t="s">
        <v>451</v>
      </c>
      <c r="B84" s="24" t="s">
        <v>500</v>
      </c>
    </row>
    <row r="85" spans="1:2" x14ac:dyDescent="0.25">
      <c r="A85" s="21" t="s">
        <v>453</v>
      </c>
      <c r="B85" s="24" t="s">
        <v>501</v>
      </c>
    </row>
    <row r="86" spans="1:2" x14ac:dyDescent="0.25">
      <c r="A86" s="21" t="s">
        <v>455</v>
      </c>
      <c r="B86" s="24" t="s">
        <v>502</v>
      </c>
    </row>
    <row r="87" spans="1:2" ht="15.75" thickBot="1" x14ac:dyDescent="0.3">
      <c r="A87" s="25" t="s">
        <v>457</v>
      </c>
      <c r="B87" s="26" t="s">
        <v>503</v>
      </c>
    </row>
    <row r="88" spans="1:2" ht="15.75" thickBot="1" x14ac:dyDescent="0.3">
      <c r="A88" s="13" t="s">
        <v>459</v>
      </c>
    </row>
    <row r="89" spans="1:2" ht="15.75" thickBot="1" x14ac:dyDescent="0.3">
      <c r="A89" s="2" t="s">
        <v>442</v>
      </c>
      <c r="B89" s="14">
        <f>B78+1</f>
        <v>9</v>
      </c>
    </row>
    <row r="90" spans="1:2" x14ac:dyDescent="0.25">
      <c r="A90" s="4" t="s">
        <v>443</v>
      </c>
      <c r="B90" s="37" t="s">
        <v>504</v>
      </c>
    </row>
    <row r="91" spans="1:2" ht="15.75" x14ac:dyDescent="0.3">
      <c r="A91" s="6" t="s">
        <v>444</v>
      </c>
      <c r="B91" s="38" t="s">
        <v>505</v>
      </c>
    </row>
    <row r="92" spans="1:2" x14ac:dyDescent="0.25">
      <c r="A92" s="6" t="s">
        <v>446</v>
      </c>
      <c r="B92" s="39" t="s">
        <v>492</v>
      </c>
    </row>
    <row r="93" spans="1:2" x14ac:dyDescent="0.25">
      <c r="A93" s="6" t="s">
        <v>448</v>
      </c>
      <c r="B93" s="40" t="s">
        <v>462</v>
      </c>
    </row>
    <row r="94" spans="1:2" x14ac:dyDescent="0.25">
      <c r="A94" s="6" t="s">
        <v>450</v>
      </c>
      <c r="B94" s="41">
        <v>37810472</v>
      </c>
    </row>
    <row r="95" spans="1:2" x14ac:dyDescent="0.25">
      <c r="A95" s="6" t="s">
        <v>451</v>
      </c>
      <c r="B95" s="42" t="s">
        <v>506</v>
      </c>
    </row>
    <row r="96" spans="1:2" x14ac:dyDescent="0.25">
      <c r="A96" s="6" t="s">
        <v>453</v>
      </c>
      <c r="B96" s="42">
        <v>445522158</v>
      </c>
    </row>
    <row r="97" spans="1:2" x14ac:dyDescent="0.25">
      <c r="A97" s="6" t="s">
        <v>455</v>
      </c>
      <c r="B97" s="39" t="s">
        <v>507</v>
      </c>
    </row>
    <row r="98" spans="1:2" ht="15.75" thickBot="1" x14ac:dyDescent="0.3">
      <c r="A98" s="11" t="s">
        <v>457</v>
      </c>
      <c r="B98" s="43" t="s">
        <v>508</v>
      </c>
    </row>
    <row r="99" spans="1:2" ht="15.75" thickBot="1" x14ac:dyDescent="0.3">
      <c r="A99" s="13" t="s">
        <v>459</v>
      </c>
    </row>
    <row r="100" spans="1:2" ht="15.75" thickBot="1" x14ac:dyDescent="0.3">
      <c r="A100" s="2" t="s">
        <v>442</v>
      </c>
      <c r="B100" s="3">
        <f>B89+1</f>
        <v>10</v>
      </c>
    </row>
    <row r="101" spans="1:2" x14ac:dyDescent="0.25">
      <c r="A101" s="19" t="s">
        <v>443</v>
      </c>
      <c r="B101" s="44" t="s">
        <v>429</v>
      </c>
    </row>
    <row r="102" spans="1:2" ht="16.5" x14ac:dyDescent="0.3">
      <c r="A102" s="21" t="s">
        <v>444</v>
      </c>
      <c r="B102" s="45" t="s">
        <v>509</v>
      </c>
    </row>
    <row r="103" spans="1:2" x14ac:dyDescent="0.25">
      <c r="A103" s="21" t="s">
        <v>446</v>
      </c>
      <c r="B103" s="39" t="s">
        <v>492</v>
      </c>
    </row>
    <row r="104" spans="1:2" x14ac:dyDescent="0.25">
      <c r="A104" s="21" t="s">
        <v>448</v>
      </c>
      <c r="B104" s="40" t="s">
        <v>462</v>
      </c>
    </row>
    <row r="105" spans="1:2" x14ac:dyDescent="0.25">
      <c r="A105" s="21" t="s">
        <v>450</v>
      </c>
      <c r="B105" s="23">
        <v>37810545</v>
      </c>
    </row>
    <row r="106" spans="1:2" x14ac:dyDescent="0.25">
      <c r="A106" s="21" t="s">
        <v>451</v>
      </c>
      <c r="B106" s="24" t="s">
        <v>510</v>
      </c>
    </row>
    <row r="107" spans="1:2" x14ac:dyDescent="0.25">
      <c r="A107" s="21" t="s">
        <v>453</v>
      </c>
      <c r="B107" s="36">
        <v>948573732</v>
      </c>
    </row>
    <row r="108" spans="1:2" x14ac:dyDescent="0.25">
      <c r="A108" s="21" t="s">
        <v>455</v>
      </c>
      <c r="B108" s="24" t="s">
        <v>511</v>
      </c>
    </row>
    <row r="109" spans="1:2" ht="15.75" thickBot="1" x14ac:dyDescent="0.3">
      <c r="A109" s="25" t="s">
        <v>457</v>
      </c>
      <c r="B109" s="26" t="s">
        <v>512</v>
      </c>
    </row>
    <row r="110" spans="1:2" ht="15.75" thickBot="1" x14ac:dyDescent="0.3">
      <c r="A110" s="13" t="s">
        <v>459</v>
      </c>
    </row>
    <row r="111" spans="1:2" ht="15.75" thickBot="1" x14ac:dyDescent="0.3">
      <c r="A111" s="2" t="s">
        <v>442</v>
      </c>
      <c r="B111" s="3">
        <f>B100+1</f>
        <v>11</v>
      </c>
    </row>
    <row r="112" spans="1:2" x14ac:dyDescent="0.25">
      <c r="A112" s="19" t="s">
        <v>443</v>
      </c>
      <c r="B112" s="20" t="s">
        <v>513</v>
      </c>
    </row>
    <row r="113" spans="1:2" x14ac:dyDescent="0.25">
      <c r="A113" s="21" t="s">
        <v>444</v>
      </c>
      <c r="B113" s="24" t="s">
        <v>514</v>
      </c>
    </row>
    <row r="114" spans="1:2" x14ac:dyDescent="0.25">
      <c r="A114" s="21" t="s">
        <v>446</v>
      </c>
      <c r="B114" s="39" t="s">
        <v>492</v>
      </c>
    </row>
    <row r="115" spans="1:2" x14ac:dyDescent="0.25">
      <c r="A115" s="21" t="s">
        <v>448</v>
      </c>
      <c r="B115" s="40" t="s">
        <v>462</v>
      </c>
    </row>
    <row r="116" spans="1:2" x14ac:dyDescent="0.25">
      <c r="A116" s="21" t="s">
        <v>450</v>
      </c>
      <c r="B116" s="23">
        <v>42221978</v>
      </c>
    </row>
    <row r="117" spans="1:2" x14ac:dyDescent="0.25">
      <c r="A117" s="21" t="s">
        <v>451</v>
      </c>
      <c r="B117" s="24" t="s">
        <v>515</v>
      </c>
    </row>
    <row r="118" spans="1:2" x14ac:dyDescent="0.25">
      <c r="A118" s="21" t="s">
        <v>453</v>
      </c>
      <c r="B118" s="36">
        <v>911397025</v>
      </c>
    </row>
    <row r="119" spans="1:2" x14ac:dyDescent="0.25">
      <c r="A119" s="21" t="s">
        <v>455</v>
      </c>
      <c r="B119" s="24" t="s">
        <v>516</v>
      </c>
    </row>
    <row r="120" spans="1:2" ht="15.75" thickBot="1" x14ac:dyDescent="0.3">
      <c r="A120" s="25" t="s">
        <v>457</v>
      </c>
      <c r="B120" s="26" t="s">
        <v>517</v>
      </c>
    </row>
    <row r="121" spans="1:2" ht="15.75" thickBot="1" x14ac:dyDescent="0.3">
      <c r="A121" s="13" t="s">
        <v>459</v>
      </c>
    </row>
    <row r="122" spans="1:2" ht="15.75" thickBot="1" x14ac:dyDescent="0.3">
      <c r="A122" s="2" t="s">
        <v>442</v>
      </c>
      <c r="B122" s="14">
        <f>B111+1</f>
        <v>12</v>
      </c>
    </row>
    <row r="123" spans="1:2" x14ac:dyDescent="0.25">
      <c r="A123" s="4" t="s">
        <v>443</v>
      </c>
      <c r="B123" s="1" t="s">
        <v>372</v>
      </c>
    </row>
    <row r="124" spans="1:2" x14ac:dyDescent="0.25">
      <c r="A124" s="6" t="s">
        <v>444</v>
      </c>
      <c r="B124" s="46" t="s">
        <v>518</v>
      </c>
    </row>
    <row r="125" spans="1:2" x14ac:dyDescent="0.25">
      <c r="A125" s="6" t="s">
        <v>446</v>
      </c>
      <c r="B125" s="8" t="s">
        <v>492</v>
      </c>
    </row>
    <row r="126" spans="1:2" x14ac:dyDescent="0.25">
      <c r="A126" s="6" t="s">
        <v>448</v>
      </c>
      <c r="B126" s="9" t="s">
        <v>462</v>
      </c>
    </row>
    <row r="127" spans="1:2" x14ac:dyDescent="0.25">
      <c r="A127" s="6" t="s">
        <v>450</v>
      </c>
      <c r="B127" s="10">
        <v>37972031</v>
      </c>
    </row>
    <row r="128" spans="1:2" x14ac:dyDescent="0.25">
      <c r="A128" s="6" t="s">
        <v>451</v>
      </c>
      <c r="B128" s="47" t="s">
        <v>519</v>
      </c>
    </row>
    <row r="129" spans="1:2" x14ac:dyDescent="0.25">
      <c r="A129" s="6" t="s">
        <v>453</v>
      </c>
      <c r="B129" s="48" t="s">
        <v>520</v>
      </c>
    </row>
    <row r="130" spans="1:2" ht="15.75" thickBot="1" x14ac:dyDescent="0.3">
      <c r="A130" s="6" t="s">
        <v>455</v>
      </c>
      <c r="B130" s="29" t="s">
        <v>521</v>
      </c>
    </row>
    <row r="131" spans="1:2" ht="15.75" thickBot="1" x14ac:dyDescent="0.3">
      <c r="A131" s="11" t="s">
        <v>457</v>
      </c>
      <c r="B131" s="49" t="s">
        <v>522</v>
      </c>
    </row>
    <row r="132" spans="1:2" ht="15.75" thickBot="1" x14ac:dyDescent="0.3">
      <c r="A132" s="13" t="s">
        <v>459</v>
      </c>
    </row>
    <row r="133" spans="1:2" ht="15.75" thickBot="1" x14ac:dyDescent="0.3">
      <c r="A133" s="2" t="s">
        <v>442</v>
      </c>
      <c r="B133" s="3">
        <f>B122+1</f>
        <v>13</v>
      </c>
    </row>
    <row r="134" spans="1:2" x14ac:dyDescent="0.25">
      <c r="A134" s="4" t="s">
        <v>443</v>
      </c>
      <c r="B134" s="44" t="s">
        <v>375</v>
      </c>
    </row>
    <row r="135" spans="1:2" ht="15.75" x14ac:dyDescent="0.25">
      <c r="A135" s="6" t="s">
        <v>444</v>
      </c>
      <c r="B135" s="7" t="s">
        <v>523</v>
      </c>
    </row>
    <row r="136" spans="1:2" x14ac:dyDescent="0.25">
      <c r="A136" s="6" t="s">
        <v>446</v>
      </c>
      <c r="B136" s="8" t="s">
        <v>492</v>
      </c>
    </row>
    <row r="137" spans="1:2" x14ac:dyDescent="0.25">
      <c r="A137" s="6" t="s">
        <v>448</v>
      </c>
      <c r="B137" s="9" t="s">
        <v>524</v>
      </c>
    </row>
    <row r="138" spans="1:2" x14ac:dyDescent="0.25">
      <c r="A138" s="6" t="s">
        <v>450</v>
      </c>
      <c r="B138" s="10" t="s">
        <v>525</v>
      </c>
    </row>
    <row r="139" spans="1:2" x14ac:dyDescent="0.25">
      <c r="A139" s="6" t="s">
        <v>451</v>
      </c>
      <c r="B139" s="8" t="s">
        <v>526</v>
      </c>
    </row>
    <row r="140" spans="1:2" ht="15.75" x14ac:dyDescent="0.25">
      <c r="A140" s="6" t="s">
        <v>453</v>
      </c>
      <c r="B140" s="50" t="s">
        <v>527</v>
      </c>
    </row>
    <row r="141" spans="1:2" x14ac:dyDescent="0.25">
      <c r="A141" s="6" t="s">
        <v>455</v>
      </c>
      <c r="B141" s="8" t="s">
        <v>528</v>
      </c>
    </row>
    <row r="142" spans="1:2" ht="15.75" thickBot="1" x14ac:dyDescent="0.3">
      <c r="A142" s="11" t="s">
        <v>457</v>
      </c>
      <c r="B142" s="12" t="s">
        <v>529</v>
      </c>
    </row>
    <row r="143" spans="1:2" ht="15.75" thickBot="1" x14ac:dyDescent="0.3">
      <c r="A143" s="13" t="s">
        <v>459</v>
      </c>
    </row>
    <row r="144" spans="1:2" ht="15.75" thickBot="1" x14ac:dyDescent="0.3">
      <c r="A144" s="2" t="s">
        <v>442</v>
      </c>
      <c r="B144" s="3">
        <f>B133+1</f>
        <v>14</v>
      </c>
    </row>
    <row r="145" spans="1:2" x14ac:dyDescent="0.25">
      <c r="A145" s="4" t="s">
        <v>443</v>
      </c>
      <c r="B145" s="44" t="s">
        <v>378</v>
      </c>
    </row>
    <row r="146" spans="1:2" ht="15.75" x14ac:dyDescent="0.25">
      <c r="A146" s="6" t="s">
        <v>444</v>
      </c>
      <c r="B146" s="7" t="s">
        <v>530</v>
      </c>
    </row>
    <row r="147" spans="1:2" x14ac:dyDescent="0.25">
      <c r="A147" s="6" t="s">
        <v>446</v>
      </c>
      <c r="B147" s="8" t="s">
        <v>492</v>
      </c>
    </row>
    <row r="148" spans="1:2" x14ac:dyDescent="0.25">
      <c r="A148" s="6" t="s">
        <v>448</v>
      </c>
      <c r="B148" s="9" t="s">
        <v>531</v>
      </c>
    </row>
    <row r="149" spans="1:2" x14ac:dyDescent="0.25">
      <c r="A149" s="6" t="s">
        <v>450</v>
      </c>
      <c r="B149" s="10">
        <v>37810511</v>
      </c>
    </row>
    <row r="150" spans="1:2" x14ac:dyDescent="0.25">
      <c r="A150" s="6" t="s">
        <v>451</v>
      </c>
      <c r="B150" s="8" t="s">
        <v>532</v>
      </c>
    </row>
    <row r="151" spans="1:2" ht="15.75" x14ac:dyDescent="0.25">
      <c r="A151" s="6" t="s">
        <v>453</v>
      </c>
      <c r="B151" s="7" t="s">
        <v>533</v>
      </c>
    </row>
    <row r="152" spans="1:2" x14ac:dyDescent="0.25">
      <c r="A152" s="6" t="s">
        <v>455</v>
      </c>
      <c r="B152" s="18" t="s">
        <v>534</v>
      </c>
    </row>
    <row r="153" spans="1:2" ht="15.75" thickBot="1" x14ac:dyDescent="0.3">
      <c r="A153" s="11" t="s">
        <v>457</v>
      </c>
      <c r="B153" s="12" t="s">
        <v>535</v>
      </c>
    </row>
    <row r="154" spans="1:2" ht="15.75" thickBot="1" x14ac:dyDescent="0.3">
      <c r="A154" s="13" t="s">
        <v>459</v>
      </c>
    </row>
    <row r="155" spans="1:2" ht="15.75" thickBot="1" x14ac:dyDescent="0.3">
      <c r="A155" s="2" t="s">
        <v>442</v>
      </c>
      <c r="B155" s="14">
        <v>15</v>
      </c>
    </row>
    <row r="156" spans="1:2" x14ac:dyDescent="0.25">
      <c r="A156" s="4" t="s">
        <v>443</v>
      </c>
      <c r="B156" s="1" t="s">
        <v>382</v>
      </c>
    </row>
    <row r="157" spans="1:2" ht="15.75" x14ac:dyDescent="0.25">
      <c r="A157" s="6" t="s">
        <v>444</v>
      </c>
      <c r="B157" s="51" t="s">
        <v>536</v>
      </c>
    </row>
    <row r="158" spans="1:2" x14ac:dyDescent="0.25">
      <c r="A158" s="6" t="s">
        <v>446</v>
      </c>
      <c r="B158" s="8" t="s">
        <v>492</v>
      </c>
    </row>
    <row r="159" spans="1:2" x14ac:dyDescent="0.25">
      <c r="A159" s="6" t="s">
        <v>448</v>
      </c>
      <c r="B159" s="9" t="s">
        <v>462</v>
      </c>
    </row>
    <row r="160" spans="1:2" x14ac:dyDescent="0.25">
      <c r="A160" s="6" t="s">
        <v>450</v>
      </c>
      <c r="B160" s="10">
        <v>37810537</v>
      </c>
    </row>
    <row r="161" spans="1:2" x14ac:dyDescent="0.25">
      <c r="A161" s="6" t="s">
        <v>451</v>
      </c>
      <c r="B161" s="8" t="s">
        <v>537</v>
      </c>
    </row>
    <row r="162" spans="1:2" ht="15.75" x14ac:dyDescent="0.25">
      <c r="A162" s="6" t="s">
        <v>453</v>
      </c>
      <c r="B162" s="52">
        <v>911010183</v>
      </c>
    </row>
    <row r="163" spans="1:2" x14ac:dyDescent="0.25">
      <c r="A163" s="6" t="s">
        <v>455</v>
      </c>
      <c r="B163" s="8" t="s">
        <v>538</v>
      </c>
    </row>
    <row r="164" spans="1:2" ht="15.75" thickBot="1" x14ac:dyDescent="0.3">
      <c r="A164" s="11" t="s">
        <v>457</v>
      </c>
      <c r="B164" s="12" t="s">
        <v>539</v>
      </c>
    </row>
    <row r="165" spans="1:2" ht="15.75" thickBot="1" x14ac:dyDescent="0.3">
      <c r="A165" s="13" t="s">
        <v>459</v>
      </c>
    </row>
    <row r="166" spans="1:2" ht="15.75" thickBot="1" x14ac:dyDescent="0.3">
      <c r="A166" s="2" t="s">
        <v>442</v>
      </c>
      <c r="B166" s="3">
        <f>B155+1</f>
        <v>16</v>
      </c>
    </row>
    <row r="167" spans="1:2" x14ac:dyDescent="0.25">
      <c r="A167" s="4" t="s">
        <v>443</v>
      </c>
      <c r="B167" s="44" t="s">
        <v>385</v>
      </c>
    </row>
    <row r="168" spans="1:2" ht="15.75" x14ac:dyDescent="0.25">
      <c r="A168" s="6" t="s">
        <v>444</v>
      </c>
      <c r="B168" s="7" t="s">
        <v>540</v>
      </c>
    </row>
    <row r="169" spans="1:2" x14ac:dyDescent="0.25">
      <c r="A169" s="6" t="s">
        <v>446</v>
      </c>
      <c r="B169" s="8" t="s">
        <v>492</v>
      </c>
    </row>
    <row r="170" spans="1:2" x14ac:dyDescent="0.25">
      <c r="A170" s="6" t="s">
        <v>448</v>
      </c>
      <c r="B170" s="9" t="s">
        <v>462</v>
      </c>
    </row>
    <row r="171" spans="1:2" x14ac:dyDescent="0.25">
      <c r="A171" s="6" t="s">
        <v>450</v>
      </c>
      <c r="B171" s="10">
        <v>37972049</v>
      </c>
    </row>
    <row r="172" spans="1:2" x14ac:dyDescent="0.25">
      <c r="A172" s="6" t="s">
        <v>451</v>
      </c>
      <c r="B172" s="8" t="s">
        <v>541</v>
      </c>
    </row>
    <row r="173" spans="1:2" ht="15.75" x14ac:dyDescent="0.25">
      <c r="A173" s="6" t="s">
        <v>453</v>
      </c>
      <c r="B173" s="7" t="s">
        <v>542</v>
      </c>
    </row>
    <row r="174" spans="1:2" x14ac:dyDescent="0.25">
      <c r="A174" s="6" t="s">
        <v>455</v>
      </c>
      <c r="B174" s="8" t="s">
        <v>543</v>
      </c>
    </row>
    <row r="175" spans="1:2" ht="15.75" thickBot="1" x14ac:dyDescent="0.3">
      <c r="A175" s="11" t="s">
        <v>457</v>
      </c>
      <c r="B175" s="12" t="s">
        <v>544</v>
      </c>
    </row>
    <row r="176" spans="1:2" ht="15.75" thickBot="1" x14ac:dyDescent="0.3">
      <c r="A176" s="13" t="s">
        <v>459</v>
      </c>
    </row>
    <row r="177" spans="1:2" ht="15.75" thickBot="1" x14ac:dyDescent="0.3">
      <c r="A177" s="2" t="s">
        <v>442</v>
      </c>
      <c r="B177" s="3">
        <f>B166+1</f>
        <v>17</v>
      </c>
    </row>
    <row r="178" spans="1:2" x14ac:dyDescent="0.25">
      <c r="A178" s="4" t="s">
        <v>443</v>
      </c>
      <c r="B178" s="44" t="s">
        <v>390</v>
      </c>
    </row>
    <row r="179" spans="1:2" ht="15.75" x14ac:dyDescent="0.25">
      <c r="A179" s="6" t="s">
        <v>444</v>
      </c>
      <c r="B179" s="7" t="s">
        <v>545</v>
      </c>
    </row>
    <row r="180" spans="1:2" x14ac:dyDescent="0.25">
      <c r="A180" s="6" t="s">
        <v>446</v>
      </c>
      <c r="B180" s="8" t="s">
        <v>492</v>
      </c>
    </row>
    <row r="181" spans="1:2" x14ac:dyDescent="0.25">
      <c r="A181" s="6" t="s">
        <v>448</v>
      </c>
      <c r="B181" s="9" t="s">
        <v>531</v>
      </c>
    </row>
    <row r="182" spans="1:2" x14ac:dyDescent="0.25">
      <c r="A182" s="6" t="s">
        <v>450</v>
      </c>
      <c r="B182" s="10">
        <v>42066301</v>
      </c>
    </row>
    <row r="183" spans="1:2" x14ac:dyDescent="0.25">
      <c r="A183" s="6" t="s">
        <v>451</v>
      </c>
      <c r="B183" s="8" t="s">
        <v>546</v>
      </c>
    </row>
    <row r="184" spans="1:2" ht="15.75" x14ac:dyDescent="0.25">
      <c r="A184" s="6" t="s">
        <v>453</v>
      </c>
      <c r="B184" s="53">
        <v>421910656131</v>
      </c>
    </row>
    <row r="185" spans="1:2" x14ac:dyDescent="0.25">
      <c r="A185" s="6" t="s">
        <v>455</v>
      </c>
      <c r="B185" s="8" t="s">
        <v>547</v>
      </c>
    </row>
    <row r="186" spans="1:2" ht="15.75" thickBot="1" x14ac:dyDescent="0.3">
      <c r="A186" s="11" t="s">
        <v>457</v>
      </c>
      <c r="B186" s="12" t="s">
        <v>548</v>
      </c>
    </row>
    <row r="187" spans="1:2" ht="15.75" thickBot="1" x14ac:dyDescent="0.3">
      <c r="A187" s="13" t="s">
        <v>459</v>
      </c>
    </row>
    <row r="188" spans="1:2" ht="15.75" thickBot="1" x14ac:dyDescent="0.3">
      <c r="A188" s="2" t="s">
        <v>442</v>
      </c>
      <c r="B188" s="3">
        <f>B177+1</f>
        <v>18</v>
      </c>
    </row>
    <row r="189" spans="1:2" x14ac:dyDescent="0.25">
      <c r="A189" s="4" t="s">
        <v>443</v>
      </c>
      <c r="B189" s="5" t="s">
        <v>393</v>
      </c>
    </row>
    <row r="190" spans="1:2" ht="15.75" x14ac:dyDescent="0.25">
      <c r="A190" s="6" t="s">
        <v>444</v>
      </c>
      <c r="B190" s="7" t="s">
        <v>549</v>
      </c>
    </row>
    <row r="191" spans="1:2" x14ac:dyDescent="0.25">
      <c r="A191" s="6" t="s">
        <v>446</v>
      </c>
      <c r="B191" s="8" t="s">
        <v>492</v>
      </c>
    </row>
    <row r="192" spans="1:2" x14ac:dyDescent="0.25">
      <c r="A192" s="6" t="s">
        <v>448</v>
      </c>
      <c r="B192" s="9" t="s">
        <v>462</v>
      </c>
    </row>
    <row r="193" spans="1:2" x14ac:dyDescent="0.25">
      <c r="A193" s="6" t="s">
        <v>450</v>
      </c>
      <c r="B193" s="10">
        <v>42066280</v>
      </c>
    </row>
    <row r="194" spans="1:2" x14ac:dyDescent="0.25">
      <c r="A194" s="6" t="s">
        <v>451</v>
      </c>
      <c r="B194" s="8" t="s">
        <v>550</v>
      </c>
    </row>
    <row r="195" spans="1:2" ht="15.75" x14ac:dyDescent="0.25">
      <c r="A195" s="6" t="s">
        <v>453</v>
      </c>
      <c r="B195" s="7" t="s">
        <v>551</v>
      </c>
    </row>
    <row r="196" spans="1:2" x14ac:dyDescent="0.25">
      <c r="A196" s="6" t="s">
        <v>455</v>
      </c>
      <c r="B196" s="8" t="s">
        <v>552</v>
      </c>
    </row>
    <row r="197" spans="1:2" ht="15.75" thickBot="1" x14ac:dyDescent="0.3">
      <c r="A197" s="11" t="s">
        <v>457</v>
      </c>
      <c r="B197" s="12" t="s">
        <v>553</v>
      </c>
    </row>
    <row r="198" spans="1:2" ht="15.75" thickBot="1" x14ac:dyDescent="0.3">
      <c r="A198" s="13" t="s">
        <v>459</v>
      </c>
    </row>
    <row r="199" spans="1:2" ht="15.75" thickBot="1" x14ac:dyDescent="0.3">
      <c r="A199" s="2" t="s">
        <v>442</v>
      </c>
      <c r="B199" s="3">
        <f>B188+1</f>
        <v>19</v>
      </c>
    </row>
    <row r="200" spans="1:2" x14ac:dyDescent="0.25">
      <c r="A200" s="4" t="s">
        <v>443</v>
      </c>
      <c r="B200" s="44" t="s">
        <v>400</v>
      </c>
    </row>
    <row r="201" spans="1:2" ht="15.75" x14ac:dyDescent="0.25">
      <c r="A201" s="6" t="s">
        <v>444</v>
      </c>
      <c r="B201" s="7" t="s">
        <v>554</v>
      </c>
    </row>
    <row r="202" spans="1:2" x14ac:dyDescent="0.25">
      <c r="A202" s="6" t="s">
        <v>446</v>
      </c>
      <c r="B202" s="8" t="s">
        <v>492</v>
      </c>
    </row>
    <row r="203" spans="1:2" x14ac:dyDescent="0.25">
      <c r="A203" s="6" t="s">
        <v>448</v>
      </c>
      <c r="B203" s="9" t="s">
        <v>462</v>
      </c>
    </row>
    <row r="204" spans="1:2" x14ac:dyDescent="0.25">
      <c r="A204" s="6" t="s">
        <v>450</v>
      </c>
      <c r="B204" s="10">
        <v>42066298</v>
      </c>
    </row>
    <row r="205" spans="1:2" x14ac:dyDescent="0.25">
      <c r="A205" s="6" t="s">
        <v>451</v>
      </c>
      <c r="B205" s="8" t="s">
        <v>555</v>
      </c>
    </row>
    <row r="206" spans="1:2" ht="15.75" x14ac:dyDescent="0.25">
      <c r="A206" s="6" t="s">
        <v>453</v>
      </c>
      <c r="B206" s="53">
        <v>911829939</v>
      </c>
    </row>
    <row r="207" spans="1:2" x14ac:dyDescent="0.25">
      <c r="A207" s="6" t="s">
        <v>455</v>
      </c>
      <c r="B207" s="8" t="s">
        <v>556</v>
      </c>
    </row>
    <row r="208" spans="1:2" ht="15.75" thickBot="1" x14ac:dyDescent="0.3">
      <c r="A208" s="11" t="s">
        <v>457</v>
      </c>
      <c r="B208" s="12" t="s">
        <v>557</v>
      </c>
    </row>
  </sheetData>
  <hyperlinks>
    <hyperlink ref="B10" r:id="rId1" display="https://www.mikulas.sk/" xr:uid="{E24611BF-DCC6-4BF2-AB0B-8B9CE8D32D3D}"/>
    <hyperlink ref="B20" r:id="rId2" display="mailto:vpslm@vpslm.sk" xr:uid="{FF878F81-F360-40BA-BEE5-67049EBBB972}"/>
    <hyperlink ref="B21" r:id="rId3" display="https://www.vpslm.sk/" xr:uid="{E5EF07AD-D1DE-400B-BEAE-F5526374382D}"/>
    <hyperlink ref="B54" r:id="rId4" xr:uid="{897AA001-FE70-4C53-93E1-60421A0AEEBF}"/>
    <hyperlink ref="B152" r:id="rId5" xr:uid="{5E0EE23E-05AD-406D-8EF4-4935AD5D588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62020-2E42-4DAE-A47F-AC1B40BCA662}">
  <dimension ref="B2:E126"/>
  <sheetViews>
    <sheetView workbookViewId="0">
      <selection activeCell="B109" sqref="B108:B109"/>
    </sheetView>
  </sheetViews>
  <sheetFormatPr defaultRowHeight="15" x14ac:dyDescent="0.25"/>
  <cols>
    <col min="2" max="2" width="69.140625" bestFit="1" customWidth="1"/>
    <col min="3" max="3" width="51" customWidth="1"/>
    <col min="4" max="4" width="39.28515625" bestFit="1" customWidth="1"/>
    <col min="5" max="5" width="28.28515625" bestFit="1" customWidth="1"/>
  </cols>
  <sheetData>
    <row r="2" spans="2:5" ht="15.75" x14ac:dyDescent="0.25">
      <c r="B2" s="57" t="s">
        <v>11</v>
      </c>
      <c r="C2" s="58"/>
    </row>
    <row r="3" spans="2:5" ht="15.75" x14ac:dyDescent="0.25">
      <c r="B3" s="59" t="s">
        <v>558</v>
      </c>
      <c r="C3" s="57" t="s">
        <v>26</v>
      </c>
      <c r="E3" s="54"/>
    </row>
    <row r="4" spans="2:5" ht="15.75" x14ac:dyDescent="0.25">
      <c r="B4" s="59" t="s">
        <v>559</v>
      </c>
      <c r="C4" s="59" t="s">
        <v>560</v>
      </c>
    </row>
    <row r="5" spans="2:5" ht="15.75" x14ac:dyDescent="0.25">
      <c r="B5" s="59" t="s">
        <v>561</v>
      </c>
      <c r="C5" s="59" t="s">
        <v>562</v>
      </c>
      <c r="D5" s="55"/>
    </row>
    <row r="6" spans="2:5" ht="15.75" x14ac:dyDescent="0.25">
      <c r="B6" s="59" t="s">
        <v>563</v>
      </c>
      <c r="C6" s="59" t="s">
        <v>564</v>
      </c>
      <c r="D6" s="55"/>
    </row>
    <row r="7" spans="2:5" ht="15.75" x14ac:dyDescent="0.25">
      <c r="B7" s="59" t="s">
        <v>565</v>
      </c>
      <c r="C7" s="59">
        <v>315524</v>
      </c>
      <c r="D7" s="55"/>
    </row>
    <row r="10" spans="2:5" ht="16.5" x14ac:dyDescent="0.3">
      <c r="B10" s="56" t="s">
        <v>566</v>
      </c>
    </row>
    <row r="11" spans="2:5" ht="15.75" x14ac:dyDescent="0.25">
      <c r="B11" s="57" t="s">
        <v>567</v>
      </c>
      <c r="C11" s="60" t="s">
        <v>568</v>
      </c>
    </row>
    <row r="12" spans="2:5" ht="15.75" x14ac:dyDescent="0.25">
      <c r="B12" s="59" t="s">
        <v>569</v>
      </c>
      <c r="C12" s="61" t="s">
        <v>570</v>
      </c>
    </row>
    <row r="13" spans="2:5" ht="15.75" x14ac:dyDescent="0.25">
      <c r="B13" s="59" t="s">
        <v>571</v>
      </c>
      <c r="C13" s="62"/>
    </row>
    <row r="14" spans="2:5" ht="15.75" x14ac:dyDescent="0.25">
      <c r="B14" s="59" t="s">
        <v>572</v>
      </c>
      <c r="C14" s="61" t="s">
        <v>573</v>
      </c>
    </row>
    <row r="15" spans="2:5" ht="15.75" x14ac:dyDescent="0.25">
      <c r="B15" s="59" t="s">
        <v>574</v>
      </c>
      <c r="C15" s="61" t="s">
        <v>575</v>
      </c>
    </row>
    <row r="16" spans="2:5" ht="15.75" x14ac:dyDescent="0.25">
      <c r="B16" s="59" t="s">
        <v>576</v>
      </c>
      <c r="C16" s="61" t="s">
        <v>577</v>
      </c>
    </row>
    <row r="17" spans="2:3" ht="15.75" x14ac:dyDescent="0.25">
      <c r="B17" s="59" t="s">
        <v>578</v>
      </c>
      <c r="C17" s="61" t="s">
        <v>579</v>
      </c>
    </row>
    <row r="18" spans="2:3" ht="15.75" x14ac:dyDescent="0.25">
      <c r="B18" s="59" t="s">
        <v>580</v>
      </c>
      <c r="C18" s="61" t="s">
        <v>581</v>
      </c>
    </row>
    <row r="19" spans="2:3" ht="15.75" x14ac:dyDescent="0.25">
      <c r="B19" s="59" t="s">
        <v>582</v>
      </c>
      <c r="C19" s="61" t="s">
        <v>583</v>
      </c>
    </row>
    <row r="20" spans="2:3" ht="15.75" x14ac:dyDescent="0.25">
      <c r="B20" s="55" t="s">
        <v>566</v>
      </c>
    </row>
    <row r="21" spans="2:3" ht="15.75" x14ac:dyDescent="0.25">
      <c r="B21" s="57" t="s">
        <v>584</v>
      </c>
      <c r="C21" s="57" t="s">
        <v>585</v>
      </c>
    </row>
    <row r="22" spans="2:3" ht="15.75" x14ac:dyDescent="0.25">
      <c r="B22" s="59" t="s">
        <v>586</v>
      </c>
      <c r="C22" s="59" t="s">
        <v>587</v>
      </c>
    </row>
    <row r="23" spans="2:3" ht="15.75" x14ac:dyDescent="0.25">
      <c r="B23" s="59" t="s">
        <v>588</v>
      </c>
      <c r="C23" s="59" t="s">
        <v>589</v>
      </c>
    </row>
    <row r="24" spans="2:3" ht="15.75" x14ac:dyDescent="0.25">
      <c r="B24" s="59" t="s">
        <v>590</v>
      </c>
      <c r="C24" s="59" t="s">
        <v>591</v>
      </c>
    </row>
    <row r="25" spans="2:3" ht="15.75" x14ac:dyDescent="0.25">
      <c r="B25" s="59" t="s">
        <v>592</v>
      </c>
      <c r="C25" s="59" t="s">
        <v>593</v>
      </c>
    </row>
    <row r="26" spans="2:3" ht="15.75" x14ac:dyDescent="0.25">
      <c r="B26" s="59" t="s">
        <v>594</v>
      </c>
      <c r="C26" s="59" t="s">
        <v>595</v>
      </c>
    </row>
    <row r="27" spans="2:3" ht="15.75" x14ac:dyDescent="0.25">
      <c r="B27" s="59" t="s">
        <v>596</v>
      </c>
      <c r="C27" s="59" t="s">
        <v>597</v>
      </c>
    </row>
    <row r="28" spans="2:3" ht="15.75" x14ac:dyDescent="0.25">
      <c r="B28" s="59" t="s">
        <v>598</v>
      </c>
      <c r="C28" s="59" t="s">
        <v>599</v>
      </c>
    </row>
    <row r="30" spans="2:3" ht="15.75" x14ac:dyDescent="0.25">
      <c r="B30" s="63" t="s">
        <v>600</v>
      </c>
      <c r="C30" s="63" t="s">
        <v>601</v>
      </c>
    </row>
    <row r="31" spans="2:3" ht="15.75" x14ac:dyDescent="0.25">
      <c r="B31" s="64" t="s">
        <v>602</v>
      </c>
      <c r="C31" s="64" t="s">
        <v>603</v>
      </c>
    </row>
    <row r="32" spans="2:3" ht="15.75" x14ac:dyDescent="0.25">
      <c r="B32" s="64" t="s">
        <v>604</v>
      </c>
      <c r="C32" s="64" t="s">
        <v>605</v>
      </c>
    </row>
    <row r="33" spans="2:3" ht="15.75" x14ac:dyDescent="0.25">
      <c r="B33" s="64" t="s">
        <v>606</v>
      </c>
      <c r="C33" s="64" t="s">
        <v>566</v>
      </c>
    </row>
    <row r="34" spans="2:3" ht="15.75" x14ac:dyDescent="0.25">
      <c r="B34" s="64" t="s">
        <v>607</v>
      </c>
      <c r="C34" s="64" t="s">
        <v>608</v>
      </c>
    </row>
    <row r="35" spans="2:3" ht="15.75" x14ac:dyDescent="0.25">
      <c r="B35" s="59" t="s">
        <v>609</v>
      </c>
      <c r="C35" s="59" t="s">
        <v>610</v>
      </c>
    </row>
    <row r="36" spans="2:3" ht="15.75" x14ac:dyDescent="0.25">
      <c r="B36" s="59" t="s">
        <v>611</v>
      </c>
      <c r="C36" s="59" t="s">
        <v>612</v>
      </c>
    </row>
    <row r="37" spans="2:3" ht="15.75" x14ac:dyDescent="0.25">
      <c r="B37" s="59" t="s">
        <v>613</v>
      </c>
      <c r="C37" s="59" t="s">
        <v>614</v>
      </c>
    </row>
    <row r="38" spans="2:3" ht="15.75" x14ac:dyDescent="0.25">
      <c r="B38" s="59" t="s">
        <v>615</v>
      </c>
      <c r="C38" s="59" t="s">
        <v>616</v>
      </c>
    </row>
    <row r="41" spans="2:3" ht="15.75" x14ac:dyDescent="0.25">
      <c r="B41" s="57" t="s">
        <v>617</v>
      </c>
      <c r="C41" s="57" t="s">
        <v>618</v>
      </c>
    </row>
    <row r="42" spans="2:3" ht="15.75" x14ac:dyDescent="0.25">
      <c r="B42" s="59" t="s">
        <v>619</v>
      </c>
      <c r="C42" s="59" t="s">
        <v>620</v>
      </c>
    </row>
    <row r="43" spans="2:3" ht="15.75" x14ac:dyDescent="0.25">
      <c r="B43" s="59" t="s">
        <v>621</v>
      </c>
      <c r="C43" s="59" t="s">
        <v>622</v>
      </c>
    </row>
    <row r="44" spans="2:3" ht="15.75" x14ac:dyDescent="0.25">
      <c r="B44" s="59" t="s">
        <v>623</v>
      </c>
      <c r="C44" s="59" t="s">
        <v>624</v>
      </c>
    </row>
    <row r="45" spans="2:3" ht="15.75" x14ac:dyDescent="0.25">
      <c r="B45" s="59" t="s">
        <v>625</v>
      </c>
      <c r="C45" s="59" t="s">
        <v>626</v>
      </c>
    </row>
    <row r="46" spans="2:3" ht="15.75" x14ac:dyDescent="0.25">
      <c r="B46" s="58"/>
      <c r="C46" s="59" t="s">
        <v>627</v>
      </c>
    </row>
    <row r="47" spans="2:3" ht="15.75" x14ac:dyDescent="0.25">
      <c r="B47" s="59" t="s">
        <v>628</v>
      </c>
      <c r="C47" s="59" t="s">
        <v>629</v>
      </c>
    </row>
    <row r="48" spans="2:3" ht="15.75" x14ac:dyDescent="0.25">
      <c r="B48" s="59" t="s">
        <v>630</v>
      </c>
      <c r="C48" s="59" t="s">
        <v>631</v>
      </c>
    </row>
    <row r="49" spans="2:3" ht="15.75" x14ac:dyDescent="0.25">
      <c r="B49" s="59" t="s">
        <v>632</v>
      </c>
      <c r="C49" s="59" t="s">
        <v>633</v>
      </c>
    </row>
    <row r="51" spans="2:3" ht="15.75" x14ac:dyDescent="0.25">
      <c r="B51" s="57" t="s">
        <v>634</v>
      </c>
      <c r="C51" s="57" t="s">
        <v>635</v>
      </c>
    </row>
    <row r="52" spans="2:3" ht="15.75" x14ac:dyDescent="0.25">
      <c r="B52" s="59" t="s">
        <v>636</v>
      </c>
      <c r="C52" s="59" t="s">
        <v>637</v>
      </c>
    </row>
    <row r="53" spans="2:3" ht="15.75" x14ac:dyDescent="0.25">
      <c r="B53" s="59" t="s">
        <v>638</v>
      </c>
      <c r="C53" s="59" t="s">
        <v>639</v>
      </c>
    </row>
    <row r="54" spans="2:3" ht="15.75" x14ac:dyDescent="0.25">
      <c r="B54" s="59" t="s">
        <v>640</v>
      </c>
      <c r="C54" s="59" t="s">
        <v>641</v>
      </c>
    </row>
    <row r="55" spans="2:3" ht="15.75" x14ac:dyDescent="0.25">
      <c r="B55" s="59" t="s">
        <v>642</v>
      </c>
      <c r="C55" s="59" t="s">
        <v>643</v>
      </c>
    </row>
    <row r="56" spans="2:3" ht="15.75" x14ac:dyDescent="0.25">
      <c r="B56" s="58"/>
      <c r="C56" s="59" t="s">
        <v>566</v>
      </c>
    </row>
    <row r="57" spans="2:3" ht="15.75" x14ac:dyDescent="0.25">
      <c r="B57" s="59" t="s">
        <v>644</v>
      </c>
      <c r="C57" s="59" t="s">
        <v>645</v>
      </c>
    </row>
    <row r="58" spans="2:3" ht="15.75" x14ac:dyDescent="0.25">
      <c r="B58" s="59" t="s">
        <v>646</v>
      </c>
      <c r="C58" s="59" t="s">
        <v>647</v>
      </c>
    </row>
    <row r="59" spans="2:3" ht="15.75" x14ac:dyDescent="0.25">
      <c r="B59" s="59" t="s">
        <v>648</v>
      </c>
      <c r="C59" s="59" t="s">
        <v>649</v>
      </c>
    </row>
    <row r="61" spans="2:3" ht="15.75" x14ac:dyDescent="0.25">
      <c r="B61" s="57" t="s">
        <v>650</v>
      </c>
      <c r="C61" s="57" t="s">
        <v>651</v>
      </c>
    </row>
    <row r="62" spans="2:3" ht="15.75" x14ac:dyDescent="0.25">
      <c r="B62" s="59" t="s">
        <v>620</v>
      </c>
      <c r="C62" s="59" t="s">
        <v>652</v>
      </c>
    </row>
    <row r="63" spans="2:3" ht="15.75" x14ac:dyDescent="0.25">
      <c r="B63" s="59" t="s">
        <v>653</v>
      </c>
      <c r="C63" s="59" t="s">
        <v>654</v>
      </c>
    </row>
    <row r="64" spans="2:3" ht="15.75" x14ac:dyDescent="0.25">
      <c r="B64" s="59" t="s">
        <v>655</v>
      </c>
      <c r="C64" s="59" t="s">
        <v>656</v>
      </c>
    </row>
    <row r="65" spans="2:3" ht="15.75" x14ac:dyDescent="0.25">
      <c r="B65" s="59" t="s">
        <v>657</v>
      </c>
      <c r="C65" s="59" t="s">
        <v>658</v>
      </c>
    </row>
    <row r="66" spans="2:3" ht="15.75" x14ac:dyDescent="0.25">
      <c r="B66" s="59" t="s">
        <v>659</v>
      </c>
      <c r="C66" s="59" t="s">
        <v>660</v>
      </c>
    </row>
    <row r="67" spans="2:3" ht="15.75" x14ac:dyDescent="0.25">
      <c r="B67" s="59" t="s">
        <v>661</v>
      </c>
      <c r="C67" s="59" t="s">
        <v>662</v>
      </c>
    </row>
    <row r="68" spans="2:3" ht="15.75" x14ac:dyDescent="0.25">
      <c r="B68" s="59" t="s">
        <v>663</v>
      </c>
      <c r="C68" s="65" t="s">
        <v>664</v>
      </c>
    </row>
    <row r="69" spans="2:3" ht="15.75" x14ac:dyDescent="0.25">
      <c r="B69" s="58"/>
      <c r="C69" s="59" t="s">
        <v>566</v>
      </c>
    </row>
    <row r="70" spans="2:3" ht="15.75" x14ac:dyDescent="0.25">
      <c r="B70" s="58"/>
      <c r="C70" s="59" t="s">
        <v>566</v>
      </c>
    </row>
    <row r="72" spans="2:3" ht="15.75" x14ac:dyDescent="0.25">
      <c r="B72" s="66" t="s">
        <v>665</v>
      </c>
      <c r="C72" s="66" t="s">
        <v>666</v>
      </c>
    </row>
    <row r="73" spans="2:3" ht="15.75" x14ac:dyDescent="0.25">
      <c r="B73" s="67" t="s">
        <v>667</v>
      </c>
      <c r="C73" s="67" t="s">
        <v>668</v>
      </c>
    </row>
    <row r="74" spans="2:3" ht="15.75" x14ac:dyDescent="0.25">
      <c r="B74" s="67" t="s">
        <v>669</v>
      </c>
      <c r="C74" s="67" t="s">
        <v>670</v>
      </c>
    </row>
    <row r="75" spans="2:3" ht="15.75" x14ac:dyDescent="0.25">
      <c r="B75" s="67" t="s">
        <v>671</v>
      </c>
      <c r="C75" s="67" t="s">
        <v>672</v>
      </c>
    </row>
    <row r="76" spans="2:3" ht="15.75" x14ac:dyDescent="0.25">
      <c r="B76" s="67" t="s">
        <v>673</v>
      </c>
      <c r="C76" s="67" t="s">
        <v>674</v>
      </c>
    </row>
    <row r="77" spans="2:3" ht="15.75" x14ac:dyDescent="0.25">
      <c r="B77" s="67" t="s">
        <v>675</v>
      </c>
      <c r="C77" s="67" t="s">
        <v>676</v>
      </c>
    </row>
    <row r="78" spans="2:3" ht="15.75" x14ac:dyDescent="0.25">
      <c r="B78" s="67" t="s">
        <v>677</v>
      </c>
      <c r="C78" s="67" t="s">
        <v>678</v>
      </c>
    </row>
    <row r="79" spans="2:3" ht="15.75" x14ac:dyDescent="0.25">
      <c r="B79" s="67" t="s">
        <v>679</v>
      </c>
      <c r="C79" s="67" t="s">
        <v>680</v>
      </c>
    </row>
    <row r="81" spans="2:3" ht="15.75" x14ac:dyDescent="0.25">
      <c r="B81" s="66" t="s">
        <v>681</v>
      </c>
      <c r="C81" s="66" t="s">
        <v>682</v>
      </c>
    </row>
    <row r="82" spans="2:3" ht="15.75" x14ac:dyDescent="0.25">
      <c r="B82" s="67" t="s">
        <v>683</v>
      </c>
      <c r="C82" s="67" t="s">
        <v>684</v>
      </c>
    </row>
    <row r="83" spans="2:3" ht="15.75" x14ac:dyDescent="0.25">
      <c r="B83" s="67" t="s">
        <v>685</v>
      </c>
      <c r="C83" s="67" t="s">
        <v>686</v>
      </c>
    </row>
    <row r="84" spans="2:3" ht="15.75" x14ac:dyDescent="0.25">
      <c r="B84" s="67" t="s">
        <v>687</v>
      </c>
      <c r="C84" s="67" t="s">
        <v>688</v>
      </c>
    </row>
    <row r="85" spans="2:3" ht="15.75" x14ac:dyDescent="0.25">
      <c r="B85" s="67" t="s">
        <v>689</v>
      </c>
      <c r="C85" s="67" t="s">
        <v>690</v>
      </c>
    </row>
    <row r="86" spans="2:3" ht="15.75" x14ac:dyDescent="0.25">
      <c r="B86" s="67" t="s">
        <v>691</v>
      </c>
      <c r="C86" s="67" t="s">
        <v>692</v>
      </c>
    </row>
    <row r="87" spans="2:3" ht="15.75" x14ac:dyDescent="0.25">
      <c r="B87" s="67" t="s">
        <v>693</v>
      </c>
      <c r="C87" s="67" t="s">
        <v>694</v>
      </c>
    </row>
    <row r="88" spans="2:3" ht="15.75" x14ac:dyDescent="0.25">
      <c r="B88" s="67" t="s">
        <v>695</v>
      </c>
      <c r="C88" s="67" t="s">
        <v>696</v>
      </c>
    </row>
    <row r="89" spans="2:3" ht="15.75" x14ac:dyDescent="0.25">
      <c r="B89" s="58"/>
      <c r="C89" s="67" t="s">
        <v>566</v>
      </c>
    </row>
    <row r="90" spans="2:3" ht="15.75" x14ac:dyDescent="0.25">
      <c r="B90" s="58"/>
      <c r="C90" s="67" t="s">
        <v>566</v>
      </c>
    </row>
    <row r="92" spans="2:3" ht="15.75" x14ac:dyDescent="0.25">
      <c r="B92" s="66" t="s">
        <v>697</v>
      </c>
      <c r="C92" s="66" t="s">
        <v>698</v>
      </c>
    </row>
    <row r="93" spans="2:3" ht="15.75" x14ac:dyDescent="0.25">
      <c r="B93" s="67" t="s">
        <v>699</v>
      </c>
      <c r="C93" s="67" t="s">
        <v>700</v>
      </c>
    </row>
    <row r="94" spans="2:3" ht="15.75" x14ac:dyDescent="0.25">
      <c r="B94" s="67" t="s">
        <v>701</v>
      </c>
      <c r="C94" s="67" t="s">
        <v>702</v>
      </c>
    </row>
    <row r="95" spans="2:3" ht="15.75" x14ac:dyDescent="0.25">
      <c r="B95" s="58"/>
      <c r="C95" s="67" t="s">
        <v>703</v>
      </c>
    </row>
    <row r="96" spans="2:3" ht="15.75" x14ac:dyDescent="0.25">
      <c r="B96" s="67" t="s">
        <v>704</v>
      </c>
      <c r="C96" s="67" t="s">
        <v>705</v>
      </c>
    </row>
    <row r="97" spans="2:3" ht="15.75" x14ac:dyDescent="0.25">
      <c r="B97" s="67" t="s">
        <v>706</v>
      </c>
      <c r="C97" s="67" t="s">
        <v>626</v>
      </c>
    </row>
    <row r="98" spans="2:3" ht="15.75" x14ac:dyDescent="0.25">
      <c r="B98" s="58"/>
      <c r="C98" s="67" t="s">
        <v>707</v>
      </c>
    </row>
    <row r="99" spans="2:3" ht="15.75" x14ac:dyDescent="0.25">
      <c r="B99" s="67" t="s">
        <v>708</v>
      </c>
      <c r="C99" s="67" t="s">
        <v>709</v>
      </c>
    </row>
    <row r="100" spans="2:3" ht="15.75" x14ac:dyDescent="0.25">
      <c r="B100" s="67" t="s">
        <v>710</v>
      </c>
      <c r="C100" s="67" t="s">
        <v>711</v>
      </c>
    </row>
    <row r="101" spans="2:3" ht="15.75" x14ac:dyDescent="0.25">
      <c r="B101" s="58"/>
      <c r="C101" s="67" t="s">
        <v>552</v>
      </c>
    </row>
    <row r="102" spans="2:3" ht="15.75" x14ac:dyDescent="0.25">
      <c r="B102" s="67" t="s">
        <v>712</v>
      </c>
      <c r="C102" s="67" t="s">
        <v>713</v>
      </c>
    </row>
    <row r="103" spans="2:3" ht="15.75" x14ac:dyDescent="0.25">
      <c r="B103" s="58"/>
      <c r="C103" s="67" t="s">
        <v>566</v>
      </c>
    </row>
    <row r="104" spans="2:3" ht="15.75" x14ac:dyDescent="0.25">
      <c r="B104" s="58"/>
      <c r="C104" s="67" t="s">
        <v>566</v>
      </c>
    </row>
    <row r="107" spans="2:3" ht="15.75" x14ac:dyDescent="0.25">
      <c r="B107" s="66" t="s">
        <v>714</v>
      </c>
    </row>
    <row r="108" spans="2:3" ht="15.75" x14ac:dyDescent="0.25">
      <c r="B108" s="67" t="s">
        <v>715</v>
      </c>
    </row>
    <row r="109" spans="2:3" ht="15.75" x14ac:dyDescent="0.25">
      <c r="B109" s="67" t="s">
        <v>716</v>
      </c>
    </row>
    <row r="110" spans="2:3" ht="15.75" x14ac:dyDescent="0.25">
      <c r="B110" s="67" t="s">
        <v>717</v>
      </c>
    </row>
    <row r="111" spans="2:3" ht="15.75" x14ac:dyDescent="0.25">
      <c r="B111" s="67" t="s">
        <v>718</v>
      </c>
    </row>
    <row r="112" spans="2:3" ht="15.75" x14ac:dyDescent="0.25">
      <c r="B112" s="67" t="s">
        <v>719</v>
      </c>
    </row>
    <row r="113" spans="2:3" ht="15.75" x14ac:dyDescent="0.25">
      <c r="B113" s="67" t="s">
        <v>720</v>
      </c>
    </row>
    <row r="114" spans="2:3" ht="15.75" x14ac:dyDescent="0.25">
      <c r="B114" s="67" t="s">
        <v>721</v>
      </c>
    </row>
    <row r="117" spans="2:3" x14ac:dyDescent="0.25">
      <c r="B117" s="241" t="s">
        <v>722</v>
      </c>
      <c r="C117" s="242"/>
    </row>
    <row r="118" spans="2:3" x14ac:dyDescent="0.25">
      <c r="B118" s="58" t="s">
        <v>443</v>
      </c>
      <c r="C118" s="58" t="s">
        <v>723</v>
      </c>
    </row>
    <row r="119" spans="2:3" x14ac:dyDescent="0.25">
      <c r="B119" s="58" t="s">
        <v>444</v>
      </c>
      <c r="C119" s="58" t="s">
        <v>724</v>
      </c>
    </row>
    <row r="120" spans="2:3" x14ac:dyDescent="0.25">
      <c r="B120" s="58" t="s">
        <v>446</v>
      </c>
      <c r="C120" s="58" t="s">
        <v>492</v>
      </c>
    </row>
    <row r="121" spans="2:3" x14ac:dyDescent="0.25">
      <c r="B121" s="58" t="s">
        <v>448</v>
      </c>
      <c r="C121" s="58">
        <v>3101</v>
      </c>
    </row>
    <row r="122" spans="2:3" x14ac:dyDescent="0.25">
      <c r="B122" s="58" t="s">
        <v>450</v>
      </c>
      <c r="C122" s="58">
        <v>37810529</v>
      </c>
    </row>
    <row r="123" spans="2:3" x14ac:dyDescent="0.25">
      <c r="B123" s="58" t="s">
        <v>451</v>
      </c>
      <c r="C123" s="58" t="s">
        <v>725</v>
      </c>
    </row>
    <row r="124" spans="2:3" x14ac:dyDescent="0.25">
      <c r="B124" s="58" t="s">
        <v>453</v>
      </c>
      <c r="C124" s="58" t="s">
        <v>726</v>
      </c>
    </row>
    <row r="125" spans="2:3" x14ac:dyDescent="0.25">
      <c r="B125" s="58" t="s">
        <v>455</v>
      </c>
      <c r="C125" s="58" t="s">
        <v>727</v>
      </c>
    </row>
    <row r="126" spans="2:3" x14ac:dyDescent="0.25">
      <c r="B126" s="58" t="s">
        <v>457</v>
      </c>
      <c r="C126" s="58"/>
    </row>
  </sheetData>
  <mergeCells count="1">
    <mergeCell ref="B117:C117"/>
  </mergeCells>
  <hyperlinks>
    <hyperlink ref="C68" r:id="rId1" xr:uid="{0BD2D8D1-3FAF-4E7A-A2C1-281F43DF4A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Zoznam subjektov</vt:lpstr>
      <vt:lpstr>Zoznam subjektov nový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2024-10-22T05:37:59Z</dcterms:modified>
  <cp:category/>
  <cp:contentStatus/>
</cp:coreProperties>
</file>