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0_485_21 M 289_22 M 331_22 M 215,220,248_23 Monitory\05. Súťažné podklady\04. K vyhláseniu\"/>
    </mc:Choice>
  </mc:AlternateContent>
  <bookViews>
    <workbookView xWindow="0" yWindow="0" windowWidth="20490" windowHeight="7755" tabRatio="898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 Príloha č. 6 - časť 1" sheetId="151" r:id="rId7"/>
    <sheet name=" Príloha č. 6 - časť 2" sheetId="250" r:id="rId8"/>
    <sheet name="Príloha č. 7" sheetId="209" r:id="rId9"/>
    <sheet name="Príloha č. 8" sheetId="251" r:id="rId10"/>
  </sheets>
  <definedNames>
    <definedName name="_xlnm.Print_Area" localSheetId="6">' Príloha č. 6 - časť 1'!$A$1:$P$46</definedName>
    <definedName name="_xlnm.Print_Area" localSheetId="7">' Príloha č. 6 - časť 2'!$A$1:$P$33</definedName>
    <definedName name="_xlnm.Print_Area" localSheetId="0">'Príloha č. 1'!$A$1:$D$30</definedName>
    <definedName name="_xlnm.Print_Area" localSheetId="1">'Príloha č. 2'!$A$1:$D$28</definedName>
    <definedName name="_xlnm.Print_Area" localSheetId="2">'Príloha č. 3'!$A$1:$D$28</definedName>
    <definedName name="_xlnm.Print_Area" localSheetId="3">'Príloha č. 4 '!$A$1:$D$25</definedName>
    <definedName name="_xlnm.Print_Area" localSheetId="4">'Príloha č. 5 - časť 1'!$A$1:$E$99</definedName>
    <definedName name="_xlnm.Print_Area" localSheetId="5">'Príloha č. 5 - časť 2'!$A$1:$D$67</definedName>
    <definedName name="_xlnm.Print_Area" localSheetId="8">'Príloha č. 7'!$A$1:$F$28</definedName>
    <definedName name="_xlnm.Print_Area" localSheetId="9">'Príloha č. 8'!$A$1:$F$29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50" l="1"/>
  <c r="F41" i="151"/>
  <c r="D26" i="251"/>
  <c r="B22" i="251"/>
  <c r="B21" i="251"/>
  <c r="A2" i="251"/>
  <c r="B26" i="250" l="1"/>
  <c r="B25" i="250"/>
  <c r="C22" i="250"/>
  <c r="C21" i="250"/>
  <c r="C20" i="250"/>
  <c r="C19" i="250"/>
  <c r="N8" i="250"/>
  <c r="O8" i="250" s="1"/>
  <c r="P8" i="250" s="1"/>
  <c r="P9" i="250" s="1"/>
  <c r="L8" i="250"/>
  <c r="M8" i="250" s="1"/>
  <c r="A2" i="250"/>
  <c r="N9" i="250" l="1"/>
  <c r="N20" i="151" l="1"/>
  <c r="O20" i="151" s="1"/>
  <c r="P20" i="151" s="1"/>
  <c r="P21" i="151" s="1"/>
  <c r="L20" i="151"/>
  <c r="M20" i="151" s="1"/>
  <c r="L8" i="151"/>
  <c r="M8" i="151" s="1"/>
  <c r="N8" i="151"/>
  <c r="O8" i="151" s="1"/>
  <c r="P8" i="151" s="1"/>
  <c r="L9" i="151"/>
  <c r="M9" i="151" s="1"/>
  <c r="N9" i="151"/>
  <c r="O9" i="151"/>
  <c r="P9" i="151" l="1"/>
  <c r="P10" i="151" s="1"/>
  <c r="N21" i="151"/>
  <c r="N10" i="151"/>
  <c r="N29" i="151" l="1"/>
  <c r="P29" i="151" l="1"/>
  <c r="C8" i="5" l="1"/>
  <c r="C7" i="5"/>
  <c r="C6" i="5"/>
  <c r="C5" i="5"/>
  <c r="D25" i="209" l="1"/>
  <c r="D64" i="210"/>
  <c r="D96" i="184"/>
  <c r="D20" i="208"/>
  <c r="D23" i="18"/>
  <c r="D24" i="5"/>
  <c r="B22" i="5" l="1"/>
  <c r="B21" i="5"/>
  <c r="B21" i="209" l="1"/>
  <c r="B20" i="209"/>
  <c r="B17" i="208"/>
  <c r="B16" i="208"/>
  <c r="B20" i="18"/>
  <c r="C8" i="208"/>
  <c r="C7" i="208"/>
  <c r="C6" i="208"/>
  <c r="C5" i="208"/>
  <c r="B62" i="210" l="1"/>
  <c r="B61" i="210"/>
  <c r="C58" i="210"/>
  <c r="C57" i="210"/>
  <c r="C56" i="210"/>
  <c r="C55" i="210"/>
  <c r="A2" i="210"/>
  <c r="C87" i="184"/>
  <c r="C88" i="184"/>
  <c r="C89" i="184"/>
  <c r="C90" i="184"/>
  <c r="B93" i="184"/>
  <c r="B94" i="184"/>
  <c r="A2" i="208" l="1"/>
  <c r="A2" i="18" l="1"/>
  <c r="A2" i="209" l="1"/>
  <c r="A2" i="184" l="1"/>
  <c r="B39" i="151" l="1"/>
  <c r="B38" i="151"/>
  <c r="C35" i="151"/>
  <c r="C34" i="151"/>
  <c r="C33" i="151"/>
  <c r="C32" i="151"/>
  <c r="A2" i="151"/>
  <c r="B21" i="18" l="1"/>
  <c r="C8" i="18"/>
  <c r="C7" i="18"/>
  <c r="C6" i="18"/>
  <c r="C5" i="18"/>
  <c r="A2" i="5" l="1"/>
  <c r="D97" i="4" l="1"/>
</calcChain>
</file>

<file path=xl/sharedStrings.xml><?xml version="1.0" encoding="utf-8"?>
<sst xmlns="http://schemas.openxmlformats.org/spreadsheetml/2006/main" count="582" uniqueCount="286">
  <si>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</si>
  <si>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</si>
  <si>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</si>
  <si>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</si>
  <si>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</si>
  <si>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</si>
  <si>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</si>
  <si>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</si>
  <si>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</si>
  <si>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</si>
  <si>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</si>
  <si>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</si>
  <si>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</si>
  <si>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</si>
  <si>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</si>
  <si>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</si>
  <si>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</si>
  <si>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</si>
  <si>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</si>
  <si>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</si>
  <si>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</si>
  <si>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</si>
  <si>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</si>
  <si>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</si>
  <si>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</si>
  <si>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</si>
  <si>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</si>
  <si>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</si>
  <si>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</si>
  <si>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</si>
  <si>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</si>
  <si>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</si>
  <si>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</si>
  <si>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</si>
  <si>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</si>
  <si>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</si>
  <si>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</si>
  <si>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</si>
  <si>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</si>
  <si>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</si>
  <si>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</si>
  <si>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</si>
  <si>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</si>
  <si>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</si>
  <si>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Katalógové číslo</t>
  </si>
  <si>
    <t>11.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</si>
  <si>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</si>
  <si>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</si>
  <si>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</si>
  <si>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Predmet subdodávky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</si>
  <si>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</si>
  <si>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</si>
  <si>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</si>
  <si>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</si>
  <si>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SPOLU za časť č. 1 predmetu zákazky:</t>
  </si>
  <si>
    <t xml:space="preserve">DPH v EUR </t>
  </si>
  <si>
    <t>Názov položky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</si>
  <si>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</si>
  <si>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</si>
  <si>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</si>
  <si>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</si>
  <si>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</si>
  <si>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</si>
  <si>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</si>
  <si>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</si>
  <si>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</si>
  <si>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</si>
  <si>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</si>
  <si>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</si>
  <si>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</si>
  <si>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</si>
  <si>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</si>
  <si>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</si>
  <si>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</si>
  <si>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- kritérium</t>
  </si>
  <si>
    <t xml:space="preserve">VYHLÁSENIE UCHÁDZAČA KU KONFLIKTOM ZÁUJMOV </t>
  </si>
  <si>
    <t>Meno a priezvisko (titul) oprávnenej osoby: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</si>
  <si>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</t>
    </r>
    <r>
      <rPr>
        <sz val="9"/>
        <color theme="1"/>
        <rFont val="Arial"/>
        <family val="2"/>
        <charset val="238"/>
      </rPr>
      <t>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</si>
  <si>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</si>
  <si>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Časť č.</t>
  </si>
  <si>
    <t>Názov príslušnej časti predmetu zákazky</t>
  </si>
  <si>
    <t>ŠPECIFIKÁCIA PREDMETU ZÁKAZKY</t>
  </si>
  <si>
    <t>Monitory a monitorovacia centrála</t>
  </si>
  <si>
    <t xml:space="preserve">Časť č. 1 - Monitory a monitorovacia centrála pre KCCH </t>
  </si>
  <si>
    <t>Položka č. 1 - Hemodynamický pacientský monitor</t>
  </si>
  <si>
    <t xml:space="preserve">Položka č. 2 - Centrálna monitorovacia stanica  </t>
  </si>
  <si>
    <t>Počet monitorov - 4 ks na pevno, 2 ks na stojan</t>
  </si>
  <si>
    <t>Použitie pre novorodencov, deti a dospelých pacientov (bez ďalšieho rozšírenia softwaru) s automatickým nastavením algoritmov podľa zvolenej kategórie pacienta</t>
  </si>
  <si>
    <t>EKG 3 resp. 5 zvod. káblami s detekciou zákkladných arytmií (možnosť jednoduchédo SW rozšírenia o plné arytmie)</t>
  </si>
  <si>
    <t>Vyžaduje sa analýza ST segmentu</t>
  </si>
  <si>
    <t>Vyžaduje sa detekcia pacemakeru</t>
  </si>
  <si>
    <t>Vyžaduje sa odolnosť proti defibrilačnému výboju</t>
  </si>
  <si>
    <t>Vyžaduje sa možnosť monitorovania 12 zvodového EKG</t>
  </si>
  <si>
    <t>SpO2 monitorovanie (možnosť použitia Masimo SET ako aj NellcorOximax technológie merania)</t>
  </si>
  <si>
    <t>Meranie neinvazívneho tlaku krvi (jednorazové, periodické, nepretržité meranie) s venostázou</t>
  </si>
  <si>
    <t>Súčasné meranie min. 2 invazívnych tlakov s možnosťou rozšírenia na 8 invazívnych tlakov krvi a srdcového výdaja</t>
  </si>
  <si>
    <t>Meranie respirácie so sledovaním respiračnej frekvencie z EKG elektród s možnosťou voľby zvodu</t>
  </si>
  <si>
    <t>Meranie teploty 2x  s možnosťou merania kožnou aj vnútro-telovou sondou</t>
  </si>
  <si>
    <t>Integrované monitorovanie etCO2 minimálne technológiou mainstream</t>
  </si>
  <si>
    <t>13.</t>
  </si>
  <si>
    <t>Možnosť doplnenia o meranie etCO2 technológiou microstream a sidestream (pre meranie u neintubovaných aj intubovaných pacientov)</t>
  </si>
  <si>
    <t>14.</t>
  </si>
  <si>
    <t>Možnosť doplnenia o meranie kontinuálneho srdcového výdaja</t>
  </si>
  <si>
    <t>Ďalšie vlastnosti hemodynamického monitora:</t>
  </si>
  <si>
    <t>15.</t>
  </si>
  <si>
    <t>3 úrovne alarmov podľa priority (život ohrozujúci, hraničný, technický), zvukovo a vizuálne-farebne odlíšených, manuálne alebo automatické nastavenie</t>
  </si>
  <si>
    <t>16.</t>
  </si>
  <si>
    <t>Automatické alebo manuálne nastavenie alarmových hraníc a ich zobrazenie</t>
  </si>
  <si>
    <t>17.</t>
  </si>
  <si>
    <t>Možnosť nastavenia alarmových hraníc pomocou centrálneho monitora</t>
  </si>
  <si>
    <t>18.</t>
  </si>
  <si>
    <t>Voľba farby pre zobrazenie jednotlivých parametrov (hodnoty aj krivky)</t>
  </si>
  <si>
    <t>19.</t>
  </si>
  <si>
    <t>Možnosť rozšírenia o kalkulácie liekov</t>
  </si>
  <si>
    <t>20.</t>
  </si>
  <si>
    <t>Trendy min. 72 hodín</t>
  </si>
  <si>
    <t>21.</t>
  </si>
  <si>
    <t>Automatický záznam udalostí vrátane kriviek (min 150 udalostí) s možnosťou spätného vyvolania, archivácie, tlače</t>
  </si>
  <si>
    <t>22.</t>
  </si>
  <si>
    <t>Užívateľsky konfigurovateľná obrazovka s možnosťou uloženia aspoň 4 nastavení monitora</t>
  </si>
  <si>
    <t>23.</t>
  </si>
  <si>
    <t xml:space="preserve">Vizualizácia chybových hlásení - textov na obrazovke </t>
  </si>
  <si>
    <t>24.</t>
  </si>
  <si>
    <t>Monitor musí umožniť priame prepojennie do monitorovacej siete s centrálnym monitorom, ako aj so sieťovou tlačiarňou s možnosťou priamej tlače z monitora</t>
  </si>
  <si>
    <t>25.</t>
  </si>
  <si>
    <t>Hemodymický monitor musí umožniť priame prepojenie s externými zariadeniami, minimálne pacientske servoventilátory a anesteziologické prístroje so zobrazením kriviek, slučiek a hodnôt ich parametrov</t>
  </si>
  <si>
    <t>26.</t>
  </si>
  <si>
    <t>Hemodymický monitor musí umožniť pripojenie ďalšieho displeja pre rozšírené zobrazenie</t>
  </si>
  <si>
    <t>27.</t>
  </si>
  <si>
    <t>Zostava hemodynamického monitora musí byť tvorená dvomi komponentmi: zobrazovacia/ovládacia funkčná jednotka a trasportný modul/monitor vitálnych funkcií</t>
  </si>
  <si>
    <t>Vlastnosti transportného modulu / monitora:</t>
  </si>
  <si>
    <t>28.</t>
  </si>
  <si>
    <t>Transportný modul/monitor musí byť súčasne použiteľný ako samostatný transportný monitor aj bedside monitor vitálnych funkcií</t>
  </si>
  <si>
    <t>29.</t>
  </si>
  <si>
    <t>Možnosť okamžitého použitia pre transport bez odpojovania monitora zo siete a od pacienta</t>
  </si>
  <si>
    <t>30.</t>
  </si>
  <si>
    <t>Uhlopriečka farebnej dotykovej obrazovky transportného modulu/monitora:  maximálne 6,5"</t>
  </si>
  <si>
    <t>31.</t>
  </si>
  <si>
    <t>Plnohodnotné ovládanie ako pri klasickom monitore vitálnych funkcií</t>
  </si>
  <si>
    <t>32.</t>
  </si>
  <si>
    <t>Výdrž prevádzky na jedno nabitie integrovanej batérie:  min. 4 hodiny</t>
  </si>
  <si>
    <t>33.</t>
  </si>
  <si>
    <t>Vyžaduje sa bezdrôtový prenos a obojsmerná komunikácia transportného modulu s monitorovacou centrálnou stanicou najmä počas transportu pacienta po nemocničnom oddelení</t>
  </si>
  <si>
    <t>34.</t>
  </si>
  <si>
    <t>Hmotnosť: max 1 kg</t>
  </si>
  <si>
    <t>35.</t>
  </si>
  <si>
    <t>Rozmery: max. 260 x 90 x 45 mm</t>
  </si>
  <si>
    <t>36.</t>
  </si>
  <si>
    <t>Požadované možnosti uchytenia: do dokovacej stanice umiestnenej na postranicu (čelo, bočnicu) lôžka, stropný statív, ako aj na eurolištu</t>
  </si>
  <si>
    <t>37.</t>
  </si>
  <si>
    <t>Požadované integrované monitorovanie parametrov v rámci trasportného modulu/monitora:</t>
  </si>
  <si>
    <t>37.1</t>
  </si>
  <si>
    <t>Vstup pre monitorovanie EKG (3/5 zvodové káble)</t>
  </si>
  <si>
    <t>37.2</t>
  </si>
  <si>
    <t>Vstup pre monitorovanie saturácie (možnosť Nelicor aj Masimo technológie)</t>
  </si>
  <si>
    <t>37.3</t>
  </si>
  <si>
    <t>Vstup pre monitorovanie neinvazívneho tlaku krvi</t>
  </si>
  <si>
    <t>37.4</t>
  </si>
  <si>
    <t>2 vstupy pre invazívne tlaky krvi</t>
  </si>
  <si>
    <t>37.5</t>
  </si>
  <si>
    <t>2 vstupy pre teplotu (dutinková - univerzálna)</t>
  </si>
  <si>
    <t>37.6</t>
  </si>
  <si>
    <t>Vstup pre monitorovanie CO2</t>
  </si>
  <si>
    <t>38.</t>
  </si>
  <si>
    <t>Zostava transportného modulu/monitora musí obsahovať:</t>
  </si>
  <si>
    <t>38.1</t>
  </si>
  <si>
    <t>transportný modul/monitor</t>
  </si>
  <si>
    <t>38.2</t>
  </si>
  <si>
    <t>dokovacia stanica (s rozhraním pre elektrické napájanie transportného modulu/monitora), dobíjanie jeho batérie a dátovú komunikáciu, uchytená na statíve/eurolište staticky, ako samostatná funkčná jednotka fungujúca v prípade nutnosti aj nezávisle od napájania celého systému</t>
  </si>
  <si>
    <t>38.3</t>
  </si>
  <si>
    <t>transportná dokovacia stanica pre uchytenie k lôžku pacienta/inkubátoru pri transporte</t>
  </si>
  <si>
    <t>Zobrazovacia / ovládacia funkčná jednotka (ZOFJ) hemodynamického monitora:</t>
  </si>
  <si>
    <t>39.</t>
  </si>
  <si>
    <t xml:space="preserve">40. </t>
  </si>
  <si>
    <t>Vyžaduje sa funkčné prepojenie s transportným modulom/monitorom tvoriaca jeden ucelený hemodynamický pacientský monitor s veľkou obrazovkou poskytujúcou polnohodnotné zobrazenie monitorovaných parametrov, trendov, udalosti ako aj rôznych terapeutických funkcií pri rozšírenom monitoringu</t>
  </si>
  <si>
    <t>41.</t>
  </si>
  <si>
    <t>ZOFJ musí poskytovať kontinuálne trendy a udalosti pacienta bez prerušenia pri jeho privezení späť z transportu</t>
  </si>
  <si>
    <t>42.</t>
  </si>
  <si>
    <t>ZOFJ musí umožniť rozšírenie o prepojenie do nemocničnej siete (NIS, PACS, WEB) pre elektronický prenos údajov medzi nimi - prenos pacientských údajov, snímok RTG, a pod.</t>
  </si>
  <si>
    <t>43.</t>
  </si>
  <si>
    <t>Vyžaduje sa možnosť pripojenia klávesnice a myši k ZOFJ pre jednoduchšie zadávanie demografických údajov pacienta a nastavení monitora</t>
  </si>
  <si>
    <t>44.</t>
  </si>
  <si>
    <t>45.</t>
  </si>
  <si>
    <t>Monitor vybavený všetkými potrebnými senzormi a káblami, okrem prevodníkov IBP, podľa uvedenej špecifikácie pre jeho uvedenie do prevádzky. Senzory pre kategóriu pacientov dospelý v minimálnom množstve 1 ks na parameter.</t>
  </si>
  <si>
    <t>Farebná dotyková uhlopriečka s dotykovým ovládaním o veľkosti minimálne 17"</t>
  </si>
  <si>
    <t>Vybavenie hemodymického monitora o príslušenstvo a senzory pre monitorovanie parametrov:  EKG, neinv. TK, SpO2, 2x IBP, 2 x teplota</t>
  </si>
  <si>
    <t>Centrála monitorovacieho systému pre pripojenie pacientských monitorov vitálnych funkcií, hemodymických pacientských monitorov pomocou LAN a WiFi siete</t>
  </si>
  <si>
    <t>Možnosť súčasného pripojenia a zobrazenia minimálne 16 pacientov na jednej centrálnej stanici s možnosťou rozšírenia minimálne do 32 pacientov</t>
  </si>
  <si>
    <t>72 hodín Fulldisclosure/EventDisclosure pre 12 pacientov vrátane hemodynamiky</t>
  </si>
  <si>
    <t>Grafické a tabuľkové trendy na 72 hodín</t>
  </si>
  <si>
    <t>1000 arytmií alebo alarmov uložených pre 1 pacienta</t>
  </si>
  <si>
    <t>HL7 Interface</t>
  </si>
  <si>
    <t>Vzdialený prístup z centrálneho monitora k monitorom vitálnych funkcií s potlačením alarmu na lôžkovom monitore</t>
  </si>
  <si>
    <t>Vybavenie k centrálnej stanici:</t>
  </si>
  <si>
    <t>8.1.</t>
  </si>
  <si>
    <t>displej s uhlopriečkou  minimálne 21"</t>
  </si>
  <si>
    <t>8.2</t>
  </si>
  <si>
    <t>UPS</t>
  </si>
  <si>
    <t>8.3</t>
  </si>
  <si>
    <t>laserová tlačiareň</t>
  </si>
  <si>
    <t>8.4</t>
  </si>
  <si>
    <t>klávesnica</t>
  </si>
  <si>
    <t>8.5</t>
  </si>
  <si>
    <t>myš</t>
  </si>
  <si>
    <t>8.6</t>
  </si>
  <si>
    <t>switch</t>
  </si>
  <si>
    <t>V prípade prepojenia servoventilátorov, anestéziologických prístrojov, telemetrických monitorov sa vyžaduje zobrazenie ich kriviek a parametrov na obrazovke centrálnej stanice</t>
  </si>
  <si>
    <t xml:space="preserve">Časť č. 2 - Zostava komplexného monitora vitálnych funkcií s monitorovacím modulom pre I. KK - Arytmologické odd. </t>
  </si>
  <si>
    <t>Položka č. 1 - Modulárny monitor vitálnych funkcií s multiparametrickým monitorovacím modulom monitora vitálnych funkcií  s obsahom vstupov pre monitorovanie EKG, SpO2, NTK, 2x ITK, teplota</t>
  </si>
  <si>
    <t>Modulárny monitor vitálnych funkcií</t>
  </si>
  <si>
    <t>Monitor vitálnych funkcií so základnými modulmi musí monitorovať: EKG (ST segment), respirácia, SpO2, neinv.TK, 2x invaziv. KT, teplotu</t>
  </si>
  <si>
    <t>Minimálny počet zobrazených kriviek vitálnych funkcií pacienta na jednej obrazovke - min. 8 ks</t>
  </si>
  <si>
    <t>Farebná dotyková obrazovka s uhlopriečkou min. 15 palcov</t>
  </si>
  <si>
    <t>Počet vstupov pre zásuvné moduly - min. 4 ks</t>
  </si>
  <si>
    <t>Maximálna váha monitora s batériou - max. 8 kg</t>
  </si>
  <si>
    <t>Minimálny rozsah pre merania HR od 15 do 300 bmp</t>
  </si>
  <si>
    <t>Pamäť trendov v monitore - min. 48 hod.</t>
  </si>
  <si>
    <t>Monitorovanie respirácie so zobrazením krivky aj hodnoty (impedančnou formou z EKG zvodov) pre pacienta kategórie dospelý/dieťa minimálne v rozsahu  0 - 150 dych/min</t>
  </si>
  <si>
    <t>Pulzná oxymetria  kompatibilná v rozsahu minimálne  0 - 100 %</t>
  </si>
  <si>
    <t>Meranie pulzov pri  neinvazívnom krvnom tlaku min. v rozsahu 40-300  úderov za minútu</t>
  </si>
  <si>
    <t>Meranie EKG 12 - zvodové</t>
  </si>
  <si>
    <t>Analýza arytmií (asystola, brady, tachy, ventr. fibrilácia/tachycardia) a analýza ST segmentu</t>
  </si>
  <si>
    <t>Meranie Qt/Qtc intervalu</t>
  </si>
  <si>
    <t>Neinvazívny krvný tlak spustiteľný aj s centrálnej stanice s možnosťou voľby intervalu pravidelných  meraní, manuálne merania, možnosť merania v 4 rôznych nastaviteľných sekvenciách</t>
  </si>
  <si>
    <t>Monitor vitálnych funkcií musí mať rozlíšené alarmy vizuálne aj akusticky minimálne do 2 úrovní podľa priority</t>
  </si>
  <si>
    <t>Monitor s funkciou zrkadlenia obrazovky a vzdialeného ovládania z iného miesta v sieti</t>
  </si>
  <si>
    <t>Monitor vitálnych funkcií musí zobrazovať stav alarmu ostatných monitorov na oddelení a musí byť neustále viditeľný na obrazovke monitora (bez ďalších kliknutí).</t>
  </si>
  <si>
    <t xml:space="preserve">Monitor vitálnych funkcií musí umožňovať priame pripojenie modulov: IBP modul, Teplotný modul, BIS modul, CO2 modul, NMT modul, modul pre regionálnu cerebrálnu oxygenáciu, C.O. PiCCO modul </t>
  </si>
  <si>
    <t>Monitor vitálnych funkcií musí mať výstup na externý displej</t>
  </si>
  <si>
    <t>Monitor vitálnych funkcií musí mať možnosť pripojenia čítačky čiarových kódov</t>
  </si>
  <si>
    <t>Monitor vitálnych funkcií musí byť kompatibilný s protokolom HL7</t>
  </si>
  <si>
    <t>Monitor musí byť plne kompatibilný a schopný pripojenia do centrálnej stanice PIICiX ver. B. ktorá je súčasťou arytmologického oddelenia spolu s telemetrickými modulmi MX40</t>
  </si>
  <si>
    <t>Minimálne príslušenstvo k monitorom vitálnych funkcií - senzory a káble pre monitorovanie vitálnych funkcií: EKG (12 zvodové), Neinv.TK, SpO2 senzor, teplotná sonda</t>
  </si>
  <si>
    <t>Modul pre monitor vitálnych funkcií umožňujúci nepretrčité neinvazívne monitorovanie Pleth variability index, Total hemoglobin, Methemoglobin, Carboxyhemoglobin, Oxygen content - 1ks</t>
  </si>
  <si>
    <t>Multiparametrický monitorovací modul monitora vitálnych funkcií  s obsahom vstupov pre monitorovanie EKG, SpO2, NTK, ITK, teplota</t>
  </si>
  <si>
    <t>Transportný modul musí monitorovať: EKG (ST segment), respiráciu, SpO2, neinv.TK, 2x inaziv. TK, teplotu</t>
  </si>
  <si>
    <t>Dotyková farebná obrazovka s uhlopriečkou min. 15 cm</t>
  </si>
  <si>
    <t>Minimálny počet zobrazených kriviek - min. 3x</t>
  </si>
  <si>
    <t>Transportný modul musí kontinuálne monitorovať pacienta počas transportu s následným prenosom údajov do modulárneho monitora a centrálnej siete PIICiX</t>
  </si>
  <si>
    <t>Transportný modul musí byť plne kompatibilný a priamo pripojiteľný do ľubovoľného monitora VF opísaného v položke č. 1</t>
  </si>
  <si>
    <t>Rotácia obrazovky (zobrazovaných údajov) podľa polohy modulu pre uľahčenie pozoravania pre obsluhujúci personál</t>
  </si>
  <si>
    <t>Prevádzka na internú batériu - min. 4 hodiny</t>
  </si>
  <si>
    <t>Nabíjanie modulu je priamo z monitora VF alebo dokovacej stanice</t>
  </si>
  <si>
    <t>Hmotnosť modulu s batériou a rukoväťou na prenášanie - max. 1,5 kg</t>
  </si>
  <si>
    <t>Rozsah merania HR minimálne v rozsahu - 15 - 300 bmp</t>
  </si>
  <si>
    <t>Pulzná oxymetria kompatibilná v rozsahu minimálne  0-100 %</t>
  </si>
  <si>
    <t>Monitorovanie 12-zvodového EKG</t>
  </si>
  <si>
    <t>Analýza arytmií (asystola, brady, tachy, ventr.fibrilácia/tachycardia) a analýza ST segmentu</t>
  </si>
  <si>
    <t>Zobrazenie grafických trendov na obrazovke aj bez modulárneho monitora VF</t>
  </si>
  <si>
    <t>Prenosná dokovacia stanica pre nabíjanie transportného modulu aj mimo monitora - 1ks</t>
  </si>
  <si>
    <t>40.</t>
  </si>
  <si>
    <t>Obchodný názov ponúkaného tovaru</t>
  </si>
  <si>
    <t>Názov výrobcu ponúkaného tovaru</t>
  </si>
  <si>
    <t>Kód ŠUKL</t>
  </si>
  <si>
    <t>Celková cena za požadované množstvo MJ v EUR</t>
  </si>
  <si>
    <r>
      <t xml:space="preserve">Požadované množstvo MJ
</t>
    </r>
    <r>
      <rPr>
        <sz val="9"/>
        <color theme="1"/>
        <rFont val="Arial"/>
        <family val="2"/>
        <charset val="238"/>
      </rPr>
      <t>počas trvania zmluvy</t>
    </r>
  </si>
  <si>
    <r>
      <t xml:space="preserve">Položka č. 1 - Hemodynamický pacientský monitor - </t>
    </r>
    <r>
      <rPr>
        <b/>
        <sz val="9"/>
        <color theme="1"/>
        <rFont val="Arial"/>
        <family val="2"/>
        <charset val="238"/>
      </rPr>
      <t>na pevno</t>
    </r>
  </si>
  <si>
    <r>
      <t xml:space="preserve">Položka č. 1 - Hemodynamický pacientský monitor - </t>
    </r>
    <r>
      <rPr>
        <b/>
        <sz val="9"/>
        <color theme="1"/>
        <rFont val="Arial"/>
        <family val="2"/>
        <charset val="238"/>
      </rPr>
      <t>na stojan</t>
    </r>
  </si>
  <si>
    <t>Počet - 1 ks</t>
  </si>
  <si>
    <t>Doplňujúce informácie:</t>
  </si>
  <si>
    <t>Termín dodania pre Položku č. 1</t>
  </si>
  <si>
    <t>Záručná doba pre Položku č. 1</t>
  </si>
  <si>
    <t>mesiacov</t>
  </si>
  <si>
    <t>Cena servisnej hodiny na mimozáručný servis počas záručnej doby</t>
  </si>
  <si>
    <t>v EUR bez DPH
na hodinu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</si>
  <si>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</si>
  <si>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zľava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</si>
  <si>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</si>
  <si>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Termín dodania pre Položku č. 2</t>
  </si>
  <si>
    <t>Záručná doba pre Položku č. 2</t>
  </si>
  <si>
    <t>CPV kód</t>
  </si>
  <si>
    <t>SPOLU za položku č. 1:</t>
  </si>
  <si>
    <t>SPOLU za položku č. 2:</t>
  </si>
  <si>
    <t>pracovných dní</t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</si>
  <si>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</si>
  <si>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</si>
  <si>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</si>
  <si>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</si>
  <si>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</si>
  <si>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</si>
  <si>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t>- uchádzač do stĺpca č. 11 uvedie sadzbu DPH v súlade s platnou legislatívou od 1.1.2025</t>
  </si>
  <si>
    <t>ekvivalentná hodnota ponúkaného produktu</t>
  </si>
  <si>
    <r>
      <t xml:space="preserve">názov predloženého dokladu v ponuke, prostredníctvom ktorého identifikuje dodávateľ splnenie
(napr. </t>
    </r>
    <r>
      <rPr>
        <b/>
        <sz val="10"/>
        <color theme="1"/>
        <rFont val="Arial"/>
        <family val="2"/>
        <charset val="238"/>
      </rPr>
      <t>prospektový materiál / strana č. 15</t>
    </r>
    <r>
      <rPr>
        <sz val="10"/>
        <color theme="1"/>
        <rFont val="Arial"/>
        <family val="2"/>
        <charset val="238"/>
      </rPr>
      <t>)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</si>
  <si>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</si>
  <si>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</si>
  <si>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ČESTNÉ VYHLÁSENIE UCHÁDZAČA PODĽA § 32 ODS. 7 a ODS. 8 ZVO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</si>
</sst>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u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indexed="64"/>
      </bottom>
      <diagonal/>
    </border>
    <border>
      <left style="dashed">
        <color auto="1"/>
      </left>
      <right style="dotted">
        <color auto="1"/>
      </right>
      <top/>
      <bottom style="medium">
        <color indexed="64"/>
      </bottom>
      <diagonal/>
    </border>
    <border>
      <left style="dash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</cellStyleXfs>
  <cellXfs count="401">
    <xf numFmtId="0" fontId="0" fillId="0" borderId="0" xfId="0"/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8" fillId="0" borderId="0" xfId="6" applyFont="1" applyAlignment="1" applyProtection="1">
      <alignment wrapText="1"/>
      <protection locked="0"/>
    </xf>
    <xf numFmtId="164" fontId="1" fillId="4" borderId="51" xfId="7" applyNumberFormat="1" applyFont="1" applyFill="1" applyBorder="1" applyAlignment="1" applyProtection="1">
      <alignment horizontal="right"/>
      <protection locked="0"/>
    </xf>
    <xf numFmtId="49" fontId="1" fillId="0" borderId="0" xfId="7" applyNumberFormat="1" applyFont="1" applyAlignment="1" applyProtection="1">
      <alignment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1" fillId="0" borderId="0" xfId="7" applyFont="1" applyAlignment="1" applyProtection="1">
      <alignment horizontal="center" vertical="top"/>
      <protection locked="0"/>
    </xf>
    <xf numFmtId="0" fontId="1" fillId="0" borderId="0" xfId="7" applyFont="1" applyAlignment="1" applyProtection="1">
      <alignment horizontal="center"/>
      <protection locked="0"/>
    </xf>
    <xf numFmtId="0" fontId="1" fillId="0" borderId="0" xfId="7" applyFont="1" applyProtection="1">
      <protection locked="0"/>
    </xf>
    <xf numFmtId="0" fontId="1" fillId="0" borderId="0" xfId="7" applyFont="1" applyAlignment="1" applyProtection="1">
      <alignment wrapText="1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9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right" vertical="center"/>
      <protection locked="0"/>
    </xf>
    <xf numFmtId="0" fontId="2" fillId="0" borderId="0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" fillId="0" borderId="0" xfId="5" applyFont="1" applyAlignment="1" applyProtection="1">
      <alignment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wrapText="1"/>
      <protection locked="0"/>
    </xf>
    <xf numFmtId="0" fontId="1" fillId="0" borderId="0" xfId="5" applyNumberFormat="1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1" fillId="0" borderId="0" xfId="5" applyFont="1" applyAlignment="1" applyProtection="1">
      <alignment vertical="center" wrapText="1"/>
      <protection locked="0"/>
    </xf>
    <xf numFmtId="0" fontId="1" fillId="0" borderId="0" xfId="5" applyNumberFormat="1" applyFont="1" applyBorder="1" applyAlignment="1" applyProtection="1">
      <alignment horizontal="left" vertical="center" wrapText="1"/>
      <protection locked="0"/>
    </xf>
    <xf numFmtId="14" fontId="2" fillId="0" borderId="0" xfId="5" applyNumberFormat="1" applyFont="1" applyBorder="1" applyAlignment="1" applyProtection="1">
      <alignment horizontal="left" vertical="center" wrapText="1"/>
      <protection locked="0"/>
    </xf>
    <xf numFmtId="0" fontId="1" fillId="0" borderId="0" xfId="5" applyFont="1" applyProtection="1">
      <protection locked="0"/>
    </xf>
    <xf numFmtId="49" fontId="2" fillId="0" borderId="0" xfId="5" applyNumberFormat="1" applyFont="1" applyBorder="1" applyAlignment="1" applyProtection="1">
      <alignment wrapText="1"/>
      <protection locked="0"/>
    </xf>
    <xf numFmtId="0" fontId="1" fillId="0" borderId="0" xfId="5" applyFont="1" applyAlignment="1" applyProtection="1">
      <alignment horizontal="center"/>
      <protection locked="0"/>
    </xf>
    <xf numFmtId="3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 applyProtection="1">
      <protection locked="0"/>
    </xf>
    <xf numFmtId="164" fontId="16" fillId="0" borderId="0" xfId="0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3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3" fillId="0" borderId="12" xfId="6" applyFont="1" applyBorder="1" applyAlignment="1" applyProtection="1">
      <alignment horizontal="center" vertical="top" wrapText="1"/>
      <protection locked="0"/>
    </xf>
    <xf numFmtId="0" fontId="23" fillId="0" borderId="14" xfId="6" applyFont="1" applyBorder="1" applyAlignment="1" applyProtection="1">
      <alignment horizontal="center" vertical="top" wrapText="1"/>
      <protection locked="0"/>
    </xf>
    <xf numFmtId="0" fontId="23" fillId="0" borderId="13" xfId="6" applyFont="1" applyBorder="1" applyAlignment="1" applyProtection="1">
      <alignment horizontal="center" vertical="top" wrapText="1"/>
      <protection locked="0"/>
    </xf>
    <xf numFmtId="0" fontId="23" fillId="0" borderId="45" xfId="6" applyFont="1" applyFill="1" applyBorder="1" applyAlignment="1" applyProtection="1">
      <alignment horizontal="center" vertical="top" wrapText="1"/>
      <protection locked="0"/>
    </xf>
    <xf numFmtId="0" fontId="18" fillId="5" borderId="46" xfId="6" applyFont="1" applyFill="1" applyBorder="1" applyAlignment="1" applyProtection="1">
      <alignment horizontal="center" vertical="center" wrapText="1"/>
      <protection locked="0"/>
    </xf>
    <xf numFmtId="0" fontId="18" fillId="5" borderId="5" xfId="6" applyFont="1" applyFill="1" applyBorder="1" applyAlignment="1" applyProtection="1">
      <alignment horizontal="center" vertical="center" wrapText="1"/>
      <protection locked="0"/>
    </xf>
    <xf numFmtId="0" fontId="18" fillId="5" borderId="47" xfId="6" applyFont="1" applyFill="1" applyBorder="1" applyAlignment="1" applyProtection="1">
      <alignment horizontal="center" vertical="center" wrapText="1"/>
      <protection locked="0"/>
    </xf>
    <xf numFmtId="49" fontId="18" fillId="0" borderId="30" xfId="6" applyNumberFormat="1" applyFont="1" applyBorder="1" applyAlignment="1" applyProtection="1">
      <alignment horizontal="center" vertical="center" wrapText="1"/>
      <protection locked="0"/>
    </xf>
    <xf numFmtId="49" fontId="18" fillId="0" borderId="8" xfId="6" applyNumberFormat="1" applyFont="1" applyBorder="1" applyAlignment="1" applyProtection="1">
      <alignment horizontal="center" vertical="center" wrapText="1"/>
      <protection locked="0"/>
    </xf>
    <xf numFmtId="9" fontId="18" fillId="0" borderId="8" xfId="6" applyNumberFormat="1" applyFont="1" applyBorder="1" applyAlignment="1" applyProtection="1">
      <alignment horizontal="center" vertical="center" wrapText="1"/>
      <protection locked="0"/>
    </xf>
    <xf numFmtId="49" fontId="18" fillId="0" borderId="8" xfId="6" applyNumberFormat="1" applyFont="1" applyBorder="1" applyAlignment="1" applyProtection="1">
      <alignment horizontal="left" vertical="center" wrapText="1"/>
      <protection locked="0"/>
    </xf>
    <xf numFmtId="49" fontId="18" fillId="0" borderId="35" xfId="6" applyNumberFormat="1" applyFont="1" applyBorder="1" applyAlignment="1" applyProtection="1">
      <alignment horizontal="left" vertical="center" wrapText="1"/>
      <protection locked="0"/>
    </xf>
    <xf numFmtId="9" fontId="18" fillId="0" borderId="48" xfId="6" applyNumberFormat="1" applyFont="1" applyBorder="1" applyAlignment="1" applyProtection="1">
      <alignment horizontal="center" vertical="center" wrapText="1"/>
      <protection locked="0"/>
    </xf>
    <xf numFmtId="0" fontId="1" fillId="0" borderId="0" xfId="6" applyFont="1" applyAlignment="1" applyProtection="1">
      <alignment vertical="center" wrapText="1"/>
      <protection locked="0"/>
    </xf>
    <xf numFmtId="49" fontId="18" fillId="0" borderId="32" xfId="6" applyNumberFormat="1" applyFont="1" applyBorder="1" applyAlignment="1" applyProtection="1">
      <alignment horizontal="center" vertical="center" wrapText="1"/>
      <protection locked="0"/>
    </xf>
    <xf numFmtId="49" fontId="18" fillId="0" borderId="33" xfId="6" applyNumberFormat="1" applyFont="1" applyBorder="1" applyAlignment="1" applyProtection="1">
      <alignment horizontal="center" vertical="center" wrapText="1"/>
      <protection locked="0"/>
    </xf>
    <xf numFmtId="9" fontId="18" fillId="0" borderId="33" xfId="6" applyNumberFormat="1" applyFont="1" applyBorder="1" applyAlignment="1" applyProtection="1">
      <alignment horizontal="center" vertical="center" wrapText="1"/>
      <protection locked="0"/>
    </xf>
    <xf numFmtId="49" fontId="18" fillId="0" borderId="33" xfId="6" applyNumberFormat="1" applyFont="1" applyBorder="1" applyAlignment="1" applyProtection="1">
      <alignment horizontal="left" vertical="center" wrapText="1"/>
      <protection locked="0"/>
    </xf>
    <xf numFmtId="49" fontId="18" fillId="0" borderId="40" xfId="6" applyNumberFormat="1" applyFont="1" applyBorder="1" applyAlignment="1" applyProtection="1">
      <alignment horizontal="left" vertical="center" wrapText="1"/>
      <protection locked="0"/>
    </xf>
    <xf numFmtId="9" fontId="18" fillId="0" borderId="34" xfId="6" applyNumberFormat="1" applyFont="1" applyBorder="1" applyAlignment="1" applyProtection="1">
      <alignment horizontal="center" vertical="center" wrapText="1"/>
      <protection locked="0"/>
    </xf>
    <xf numFmtId="0" fontId="26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8" fillId="0" borderId="0" xfId="6" applyFont="1" applyAlignment="1" applyProtection="1">
      <alignment vertical="top" wrapText="1"/>
      <protection locked="0"/>
    </xf>
    <xf numFmtId="0" fontId="26" fillId="0" borderId="0" xfId="6" applyFont="1" applyAlignment="1" applyProtection="1">
      <alignment vertical="top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1" fillId="0" borderId="0" xfId="6" applyFont="1" applyProtection="1">
      <protection locked="0"/>
    </xf>
    <xf numFmtId="49" fontId="2" fillId="3" borderId="5" xfId="6" applyNumberFormat="1" applyFont="1" applyFill="1" applyBorder="1" applyAlignment="1" applyProtection="1">
      <alignment wrapText="1"/>
      <protection locked="0"/>
    </xf>
    <xf numFmtId="49" fontId="3" fillId="0" borderId="6" xfId="0" applyNumberFormat="1" applyFont="1" applyFill="1" applyBorder="1" applyAlignment="1" applyProtection="1">
      <alignment vertical="center" wrapText="1"/>
    </xf>
    <xf numFmtId="49" fontId="9" fillId="0" borderId="31" xfId="0" applyNumberFormat="1" applyFont="1" applyBorder="1" applyAlignment="1" applyProtection="1">
      <alignment horizontal="center" vertical="center"/>
    </xf>
    <xf numFmtId="49" fontId="9" fillId="0" borderId="32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3" borderId="22" xfId="0" applyFont="1" applyFill="1" applyBorder="1" applyAlignment="1">
      <alignment horizontal="left" vertical="center"/>
    </xf>
    <xf numFmtId="0" fontId="2" fillId="3" borderId="54" xfId="0" applyFont="1" applyFill="1" applyBorder="1" applyAlignment="1">
      <alignment horizontal="left" vertical="center"/>
    </xf>
    <xf numFmtId="49" fontId="9" fillId="0" borderId="30" xfId="0" applyNumberFormat="1" applyFont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vertical="center" wrapText="1"/>
    </xf>
    <xf numFmtId="49" fontId="9" fillId="0" borderId="60" xfId="0" applyNumberFormat="1" applyFont="1" applyBorder="1" applyAlignment="1" applyProtection="1">
      <alignment horizontal="center" vertical="center"/>
    </xf>
    <xf numFmtId="49" fontId="3" fillId="0" borderId="61" xfId="0" applyNumberFormat="1" applyFont="1" applyFill="1" applyBorder="1" applyAlignment="1" applyProtection="1">
      <alignment vertical="center" wrapText="1"/>
    </xf>
    <xf numFmtId="49" fontId="9" fillId="0" borderId="30" xfId="0" applyNumberFormat="1" applyFont="1" applyBorder="1" applyAlignment="1" applyProtection="1">
      <alignment horizontal="right" vertical="center"/>
    </xf>
    <xf numFmtId="49" fontId="9" fillId="0" borderId="31" xfId="0" applyNumberFormat="1" applyFont="1" applyBorder="1" applyAlignment="1" applyProtection="1">
      <alignment horizontal="right" vertical="center"/>
    </xf>
    <xf numFmtId="0" fontId="0" fillId="0" borderId="0" xfId="0" applyFont="1" applyAlignment="1"/>
    <xf numFmtId="0" fontId="1" fillId="3" borderId="31" xfId="7" applyFont="1" applyFill="1" applyBorder="1" applyAlignment="1" applyProtection="1">
      <alignment horizontal="center" vertical="center" wrapText="1"/>
      <protection locked="0"/>
    </xf>
    <xf numFmtId="0" fontId="1" fillId="3" borderId="6" xfId="7" applyFont="1" applyFill="1" applyBorder="1" applyAlignment="1" applyProtection="1">
      <alignment horizontal="center" vertical="center" wrapText="1"/>
      <protection locked="0"/>
    </xf>
    <xf numFmtId="3" fontId="1" fillId="3" borderId="50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7" applyFont="1" applyBorder="1" applyAlignment="1" applyProtection="1">
      <alignment horizontal="center" vertical="center" wrapText="1"/>
      <protection locked="0"/>
    </xf>
    <xf numFmtId="0" fontId="1" fillId="0" borderId="61" xfId="7" applyFont="1" applyFill="1" applyBorder="1" applyAlignment="1" applyProtection="1">
      <alignment horizontal="left" vertical="center" wrapText="1"/>
      <protection locked="0"/>
    </xf>
    <xf numFmtId="0" fontId="1" fillId="0" borderId="61" xfId="7" applyFont="1" applyBorder="1" applyAlignment="1" applyProtection="1">
      <alignment horizontal="center" vertical="center" wrapText="1"/>
      <protection locked="0"/>
    </xf>
    <xf numFmtId="3" fontId="8" fillId="0" borderId="61" xfId="7" applyNumberFormat="1" applyFont="1" applyBorder="1" applyAlignment="1" applyProtection="1">
      <alignment horizontal="center" vertical="center" wrapText="1"/>
      <protection locked="0"/>
    </xf>
    <xf numFmtId="0" fontId="1" fillId="0" borderId="0" xfId="7" applyFont="1" applyBorder="1" applyAlignment="1" applyProtection="1">
      <alignment horizontal="center"/>
      <protection locked="0"/>
    </xf>
    <xf numFmtId="49" fontId="8" fillId="0" borderId="0" xfId="7" applyNumberFormat="1" applyFont="1" applyBorder="1" applyAlignment="1" applyProtection="1">
      <alignment horizontal="center" wrapText="1"/>
      <protection locked="0"/>
    </xf>
    <xf numFmtId="49" fontId="8" fillId="0" borderId="0" xfId="7" applyNumberFormat="1" applyFont="1" applyBorder="1" applyAlignment="1" applyProtection="1">
      <alignment horizontal="left" wrapText="1"/>
      <protection locked="0"/>
    </xf>
    <xf numFmtId="164" fontId="1" fillId="0" borderId="0" xfId="7" applyNumberFormat="1" applyFont="1" applyBorder="1" applyAlignment="1" applyProtection="1">
      <alignment vertical="center" wrapText="1"/>
      <protection locked="0"/>
    </xf>
    <xf numFmtId="0" fontId="1" fillId="0" borderId="30" xfId="7" applyFont="1" applyBorder="1" applyAlignment="1" applyProtection="1">
      <alignment horizontal="center" vertical="center" wrapText="1"/>
      <protection locked="0"/>
    </xf>
    <xf numFmtId="0" fontId="1" fillId="0" borderId="8" xfId="7" applyFont="1" applyFill="1" applyBorder="1" applyAlignment="1" applyProtection="1">
      <alignment horizontal="left" vertical="center" wrapText="1"/>
      <protection locked="0"/>
    </xf>
    <xf numFmtId="0" fontId="1" fillId="0" borderId="8" xfId="7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77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164" fontId="9" fillId="0" borderId="80" xfId="0" applyNumberFormat="1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right" vertical="center"/>
    </xf>
    <xf numFmtId="0" fontId="9" fillId="0" borderId="32" xfId="0" applyFont="1" applyBorder="1" applyAlignment="1">
      <alignment horizontal="center" vertical="center" wrapText="1"/>
    </xf>
    <xf numFmtId="10" fontId="9" fillId="0" borderId="84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164" fontId="9" fillId="0" borderId="37" xfId="0" applyNumberFormat="1" applyFont="1" applyBorder="1" applyAlignment="1" applyProtection="1">
      <alignment horizontal="right" vertical="center" wrapText="1"/>
      <protection locked="0"/>
    </xf>
    <xf numFmtId="164" fontId="9" fillId="0" borderId="43" xfId="0" applyNumberFormat="1" applyFont="1" applyBorder="1" applyAlignment="1" applyProtection="1">
      <alignment horizontal="right" vertical="center" wrapText="1"/>
      <protection locked="0"/>
    </xf>
    <xf numFmtId="164" fontId="9" fillId="4" borderId="36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42" xfId="0" applyNumberFormat="1" applyFont="1" applyBorder="1" applyAlignment="1" applyProtection="1">
      <alignment horizontal="right" vertical="center" wrapText="1"/>
      <protection locked="0"/>
    </xf>
    <xf numFmtId="164" fontId="9" fillId="0" borderId="72" xfId="0" applyNumberFormat="1" applyFont="1" applyBorder="1" applyAlignment="1" applyProtection="1">
      <alignment horizontal="right" vertical="center" wrapText="1"/>
      <protection locked="0"/>
    </xf>
    <xf numFmtId="164" fontId="9" fillId="0" borderId="74" xfId="0" applyNumberFormat="1" applyFont="1" applyBorder="1" applyAlignment="1" applyProtection="1">
      <alignment horizontal="right" vertical="center" wrapText="1"/>
      <protection locked="0"/>
    </xf>
    <xf numFmtId="164" fontId="9" fillId="0" borderId="75" xfId="0" applyNumberFormat="1" applyFont="1" applyBorder="1" applyAlignment="1" applyProtection="1">
      <alignment horizontal="right" vertical="center" wrapText="1"/>
      <protection locked="0"/>
    </xf>
    <xf numFmtId="164" fontId="9" fillId="4" borderId="53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73" xfId="0" applyNumberFormat="1" applyFont="1" applyBorder="1" applyAlignment="1" applyProtection="1">
      <alignment horizontal="right" vertical="center" wrapText="1"/>
      <protection locked="0"/>
    </xf>
    <xf numFmtId="3" fontId="8" fillId="0" borderId="35" xfId="7" applyNumberFormat="1" applyFont="1" applyBorder="1" applyAlignment="1" applyProtection="1">
      <alignment horizontal="center" vertical="center" wrapText="1"/>
      <protection locked="0"/>
    </xf>
    <xf numFmtId="3" fontId="8" fillId="0" borderId="88" xfId="7" applyNumberFormat="1" applyFont="1" applyBorder="1" applyAlignment="1" applyProtection="1">
      <alignment horizontal="center" vertical="center" wrapText="1"/>
      <protection locked="0"/>
    </xf>
    <xf numFmtId="0" fontId="1" fillId="3" borderId="89" xfId="7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4" fontId="9" fillId="0" borderId="87" xfId="0" applyNumberFormat="1" applyFont="1" applyBorder="1" applyAlignment="1" applyProtection="1">
      <alignment horizontal="right" vertical="center" wrapText="1"/>
      <protection locked="0"/>
    </xf>
    <xf numFmtId="0" fontId="7" fillId="3" borderId="91" xfId="0" applyFont="1" applyFill="1" applyBorder="1" applyAlignment="1" applyProtection="1">
      <alignment horizontal="center" vertical="center" wrapText="1"/>
      <protection locked="0"/>
    </xf>
    <xf numFmtId="0" fontId="7" fillId="3" borderId="92" xfId="0" applyFont="1" applyFill="1" applyBorder="1" applyAlignment="1" applyProtection="1">
      <alignment horizontal="center" vertical="center" wrapText="1"/>
      <protection locked="0"/>
    </xf>
    <xf numFmtId="164" fontId="9" fillId="0" borderId="38" xfId="0" applyNumberFormat="1" applyFont="1" applyBorder="1" applyAlignment="1">
      <alignment horizontal="center" vertical="center" wrapText="1"/>
    </xf>
    <xf numFmtId="9" fontId="9" fillId="0" borderId="93" xfId="0" applyNumberFormat="1" applyFont="1" applyBorder="1" applyAlignment="1">
      <alignment horizontal="center" vertical="center" wrapText="1"/>
    </xf>
    <xf numFmtId="164" fontId="9" fillId="0" borderId="49" xfId="0" applyNumberFormat="1" applyFont="1" applyBorder="1" applyAlignment="1">
      <alignment horizontal="center" vertical="center" wrapText="1"/>
    </xf>
    <xf numFmtId="9" fontId="9" fillId="0" borderId="94" xfId="0" applyNumberFormat="1" applyFont="1" applyBorder="1" applyAlignment="1">
      <alignment horizontal="center" vertical="center" wrapText="1"/>
    </xf>
    <xf numFmtId="164" fontId="10" fillId="0" borderId="67" xfId="0" applyNumberFormat="1" applyFont="1" applyBorder="1" applyAlignment="1" applyProtection="1">
      <alignment vertical="center"/>
      <protection locked="0"/>
    </xf>
    <xf numFmtId="164" fontId="2" fillId="0" borderId="51" xfId="7" applyNumberFormat="1" applyFont="1" applyFill="1" applyBorder="1" applyAlignment="1" applyProtection="1">
      <alignment vertical="center" wrapText="1"/>
      <protection locked="0"/>
    </xf>
    <xf numFmtId="164" fontId="10" fillId="0" borderId="86" xfId="0" applyNumberFormat="1" applyFont="1" applyBorder="1" applyAlignment="1" applyProtection="1">
      <alignment vertical="center"/>
      <protection locked="0"/>
    </xf>
    <xf numFmtId="164" fontId="2" fillId="0" borderId="90" xfId="7" applyNumberFormat="1" applyFont="1" applyFill="1" applyBorder="1" applyAlignment="1" applyProtection="1">
      <alignment vertical="center" wrapText="1"/>
      <protection locked="0"/>
    </xf>
    <xf numFmtId="164" fontId="9" fillId="0" borderId="52" xfId="0" applyNumberFormat="1" applyFont="1" applyBorder="1" applyAlignment="1" applyProtection="1">
      <alignment horizontal="right"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>
      <alignment wrapText="1"/>
    </xf>
    <xf numFmtId="0" fontId="17" fillId="0" borderId="0" xfId="8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23" fillId="0" borderId="27" xfId="6" applyFont="1" applyBorder="1" applyAlignment="1" applyProtection="1">
      <alignment horizontal="center" vertical="top" wrapText="1"/>
      <protection locked="0"/>
    </xf>
    <xf numFmtId="0" fontId="18" fillId="5" borderId="99" xfId="6" applyFont="1" applyFill="1" applyBorder="1" applyAlignment="1" applyProtection="1">
      <alignment horizontal="center" vertical="center" wrapText="1"/>
      <protection locked="0"/>
    </xf>
    <xf numFmtId="49" fontId="18" fillId="0" borderId="64" xfId="6" applyNumberFormat="1" applyFont="1" applyBorder="1" applyAlignment="1" applyProtection="1">
      <alignment horizontal="center" vertical="center" wrapText="1"/>
      <protection locked="0"/>
    </xf>
    <xf numFmtId="49" fontId="18" fillId="0" borderId="100" xfId="6" applyNumberFormat="1" applyFont="1" applyBorder="1" applyAlignment="1" applyProtection="1">
      <alignment horizontal="center" vertical="center"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</xf>
    <xf numFmtId="49" fontId="3" fillId="0" borderId="6" xfId="0" applyNumberFormat="1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 wrapText="1"/>
    </xf>
    <xf numFmtId="0" fontId="10" fillId="0" borderId="33" xfId="0" applyFont="1" applyBorder="1" applyAlignment="1" applyProtection="1">
      <alignment vertical="center" wrapText="1"/>
    </xf>
    <xf numFmtId="0" fontId="9" fillId="4" borderId="78" xfId="0" applyFont="1" applyFill="1" applyBorder="1" applyAlignment="1">
      <alignment horizontal="center" vertical="center" wrapText="1"/>
    </xf>
    <xf numFmtId="49" fontId="9" fillId="2" borderId="10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1" fillId="0" borderId="111" xfId="0" applyNumberFormat="1" applyFont="1" applyBorder="1" applyAlignment="1" applyProtection="1">
      <alignment horizontal="center" vertical="center" wrapText="1"/>
      <protection locked="0"/>
    </xf>
    <xf numFmtId="0" fontId="1" fillId="0" borderId="114" xfId="0" applyNumberFormat="1" applyFont="1" applyBorder="1" applyAlignment="1" applyProtection="1">
      <alignment horizontal="center" vertical="center" wrapText="1"/>
      <protection locked="0"/>
    </xf>
    <xf numFmtId="0" fontId="1" fillId="0" borderId="113" xfId="0" applyNumberFormat="1" applyFont="1" applyBorder="1" applyAlignment="1" applyProtection="1">
      <alignment horizontal="center" vertical="center" wrapText="1"/>
      <protection locked="0"/>
    </xf>
    <xf numFmtId="0" fontId="1" fillId="0" borderId="112" xfId="0" applyNumberFormat="1" applyFont="1" applyBorder="1" applyAlignment="1" applyProtection="1">
      <alignment horizontal="center" vertical="center" wrapText="1"/>
      <protection locked="0"/>
    </xf>
    <xf numFmtId="0" fontId="1" fillId="0" borderId="107" xfId="0" applyNumberFormat="1" applyFont="1" applyBorder="1" applyAlignment="1" applyProtection="1">
      <alignment horizontal="center" vertical="center" wrapText="1"/>
      <protection locked="0"/>
    </xf>
    <xf numFmtId="0" fontId="1" fillId="0" borderId="105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9" xfId="0" applyNumberFormat="1" applyFont="1" applyBorder="1" applyAlignment="1" applyProtection="1">
      <alignment horizontal="center" vertical="center" wrapText="1"/>
      <protection locked="0"/>
    </xf>
    <xf numFmtId="0" fontId="1" fillId="0" borderId="117" xfId="0" applyNumberFormat="1" applyFont="1" applyBorder="1" applyAlignment="1" applyProtection="1">
      <alignment horizontal="center" vertical="center" wrapText="1"/>
      <protection locked="0"/>
    </xf>
    <xf numFmtId="0" fontId="1" fillId="0" borderId="118" xfId="0" applyNumberFormat="1" applyFont="1" applyBorder="1" applyAlignment="1" applyProtection="1">
      <alignment horizontal="center" vertical="center" wrapText="1"/>
      <protection locked="0"/>
    </xf>
    <xf numFmtId="0" fontId="1" fillId="0" borderId="110" xfId="0" applyNumberFormat="1" applyFont="1" applyBorder="1" applyAlignment="1" applyProtection="1">
      <alignment horizontal="center" vertical="center" wrapText="1"/>
      <protection locked="0"/>
    </xf>
    <xf numFmtId="0" fontId="1" fillId="0" borderId="115" xfId="0" applyNumberFormat="1" applyFont="1" applyBorder="1" applyAlignment="1" applyProtection="1">
      <alignment horizontal="center" vertical="center" wrapText="1"/>
      <protection locked="0"/>
    </xf>
    <xf numFmtId="0" fontId="1" fillId="0" borderId="116" xfId="0" applyNumberFormat="1" applyFont="1" applyBorder="1" applyAlignment="1" applyProtection="1">
      <alignment horizontal="center" vertical="center" wrapText="1"/>
      <protection locked="0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4" applyNumberForma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4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0" xfId="5" applyFont="1" applyAlignment="1" applyProtection="1">
      <alignment horizontal="left" vertical="center" wrapText="1"/>
      <protection locked="0"/>
    </xf>
    <xf numFmtId="0" fontId="1" fillId="0" borderId="0" xfId="5" applyFont="1" applyAlignment="1" applyProtection="1">
      <alignment horizontal="left" vertical="top" wrapText="1"/>
      <protection locked="0"/>
    </xf>
    <xf numFmtId="0" fontId="1" fillId="0" borderId="0" xfId="5" quotePrefix="1" applyNumberFormat="1" applyFont="1" applyBorder="1" applyAlignment="1" applyProtection="1">
      <alignment horizontal="left" vertical="top" wrapText="1"/>
      <protection locked="0"/>
    </xf>
    <xf numFmtId="0" fontId="1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2" fillId="0" borderId="0" xfId="5" applyNumberFormat="1" applyFont="1" applyAlignment="1" applyProtection="1">
      <alignment horizontal="left" vertical="top" wrapText="1"/>
      <protection locked="0"/>
    </xf>
    <xf numFmtId="0" fontId="17" fillId="0" borderId="0" xfId="5" applyFont="1" applyFill="1" applyAlignment="1" applyProtection="1">
      <alignment horizontal="center" vertical="center" wrapText="1"/>
      <protection locked="0"/>
    </xf>
    <xf numFmtId="0" fontId="2" fillId="0" borderId="0" xfId="5" quotePrefix="1" applyNumberFormat="1" applyFont="1" applyBorder="1" applyAlignment="1" applyProtection="1">
      <alignment horizontal="left" vertical="top" wrapText="1"/>
      <protection locked="0"/>
    </xf>
    <xf numFmtId="0" fontId="2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/>
      <protection locked="0"/>
    </xf>
    <xf numFmtId="49" fontId="15" fillId="3" borderId="108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4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08" xfId="0" applyNumberFormat="1" applyFont="1" applyBorder="1" applyAlignment="1" applyProtection="1">
      <alignment horizontal="left" vertical="center"/>
      <protection locked="0"/>
    </xf>
    <xf numFmtId="49" fontId="10" fillId="0" borderId="79" xfId="0" applyNumberFormat="1" applyFont="1" applyBorder="1" applyAlignment="1" applyProtection="1">
      <alignment horizontal="left" vertical="center"/>
      <protection locked="0"/>
    </xf>
    <xf numFmtId="49" fontId="10" fillId="0" borderId="41" xfId="0" applyNumberFormat="1" applyFont="1" applyBorder="1" applyAlignment="1" applyProtection="1">
      <alignment horizontal="left" vertical="center"/>
      <protection locked="0"/>
    </xf>
    <xf numFmtId="49" fontId="15" fillId="3" borderId="6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63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5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9" xfId="0" applyNumberFormat="1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10" fillId="2" borderId="106" xfId="0" applyFont="1" applyFill="1" applyBorder="1" applyAlignment="1" applyProtection="1">
      <alignment horizontal="center" vertical="top" wrapText="1"/>
      <protection locked="0"/>
    </xf>
    <xf numFmtId="49" fontId="10" fillId="0" borderId="31" xfId="0" applyNumberFormat="1" applyFont="1" applyBorder="1" applyAlignment="1" applyProtection="1">
      <alignment horizontal="left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119" xfId="0" applyNumberFormat="1" applyFont="1" applyBorder="1" applyAlignment="1" applyProtection="1">
      <alignment horizontal="left" vertical="center"/>
      <protection locked="0"/>
    </xf>
    <xf numFmtId="49" fontId="15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104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0" xfId="0" applyNumberFormat="1" applyFont="1" applyAlignment="1" applyProtection="1">
      <alignment horizontal="left" vertical="center" wrapText="1"/>
      <protection locked="0"/>
    </xf>
    <xf numFmtId="0" fontId="9" fillId="0" borderId="49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82" xfId="0" applyFont="1" applyFill="1" applyBorder="1" applyAlignment="1">
      <alignment horizontal="left" vertical="center" wrapText="1"/>
    </xf>
    <xf numFmtId="0" fontId="3" fillId="4" borderId="83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76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2" fillId="0" borderId="68" xfId="7" applyFont="1" applyBorder="1" applyAlignment="1" applyProtection="1">
      <alignment horizontal="center" vertical="top" wrapText="1"/>
      <protection locked="0"/>
    </xf>
    <xf numFmtId="0" fontId="2" fillId="0" borderId="65" xfId="7" applyFont="1" applyBorder="1" applyAlignment="1" applyProtection="1">
      <alignment horizontal="center" vertical="top" wrapText="1"/>
      <protection locked="0"/>
    </xf>
    <xf numFmtId="0" fontId="2" fillId="0" borderId="69" xfId="7" applyFont="1" applyBorder="1" applyAlignment="1" applyProtection="1">
      <alignment horizontal="left" vertical="top" wrapText="1"/>
      <protection locked="0"/>
    </xf>
    <xf numFmtId="0" fontId="2" fillId="0" borderId="66" xfId="7" applyFont="1" applyBorder="1" applyAlignment="1" applyProtection="1">
      <alignment horizontal="left" vertical="top" wrapText="1"/>
      <protection locked="0"/>
    </xf>
    <xf numFmtId="0" fontId="2" fillId="0" borderId="69" xfId="7" applyFont="1" applyBorder="1" applyAlignment="1" applyProtection="1">
      <alignment horizontal="center" vertical="top" wrapText="1"/>
      <protection locked="0"/>
    </xf>
    <xf numFmtId="0" fontId="2" fillId="0" borderId="66" xfId="7" applyFont="1" applyBorder="1" applyAlignment="1" applyProtection="1">
      <alignment horizontal="center" vertical="top" wrapText="1"/>
      <protection locked="0"/>
    </xf>
    <xf numFmtId="3" fontId="2" fillId="0" borderId="69" xfId="7" applyNumberFormat="1" applyFont="1" applyBorder="1" applyAlignment="1" applyProtection="1">
      <alignment horizontal="center" vertical="top" wrapText="1"/>
      <protection locked="0"/>
    </xf>
    <xf numFmtId="3" fontId="2" fillId="0" borderId="66" xfId="7" applyNumberFormat="1" applyFont="1" applyBorder="1" applyAlignment="1" applyProtection="1">
      <alignment horizontal="center" vertical="top" wrapText="1"/>
      <protection locked="0"/>
    </xf>
    <xf numFmtId="0" fontId="2" fillId="0" borderId="70" xfId="7" applyFont="1" applyBorder="1" applyAlignment="1" applyProtection="1">
      <alignment horizontal="center" vertical="top" wrapText="1"/>
      <protection locked="0"/>
    </xf>
    <xf numFmtId="3" fontId="10" fillId="0" borderId="20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0" fontId="2" fillId="0" borderId="14" xfId="7" applyFont="1" applyBorder="1" applyAlignment="1" applyProtection="1">
      <alignment horizontal="center" vertical="top" wrapText="1"/>
      <protection locked="0"/>
    </xf>
    <xf numFmtId="0" fontId="2" fillId="0" borderId="71" xfId="7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2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49" fontId="15" fillId="0" borderId="38" xfId="1" applyNumberFormat="1" applyFont="1" applyBorder="1" applyAlignment="1" applyProtection="1">
      <alignment horizontal="left" vertical="center"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left"/>
      <protection locked="0"/>
    </xf>
    <xf numFmtId="49" fontId="1" fillId="0" borderId="0" xfId="6" applyNumberFormat="1" applyFont="1" applyBorder="1" applyAlignment="1" applyProtection="1">
      <alignment horizontal="left" vertical="center" wrapText="1"/>
      <protection locked="0"/>
    </xf>
    <xf numFmtId="49" fontId="1" fillId="0" borderId="0" xfId="6" applyNumberFormat="1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28" fillId="0" borderId="0" xfId="6" applyFont="1" applyAlignment="1" applyProtection="1">
      <alignment horizontal="left" vertical="center" wrapText="1"/>
      <protection locked="0"/>
    </xf>
    <xf numFmtId="49" fontId="18" fillId="0" borderId="49" xfId="6" applyNumberFormat="1" applyFont="1" applyBorder="1" applyAlignment="1" applyProtection="1">
      <alignment horizontal="left" vertical="center" wrapText="1"/>
      <protection locked="0"/>
    </xf>
    <xf numFmtId="49" fontId="18" fillId="0" borderId="79" xfId="6" applyNumberFormat="1" applyFont="1" applyBorder="1" applyAlignment="1" applyProtection="1">
      <alignment horizontal="left" vertical="center" wrapText="1"/>
      <protection locked="0"/>
    </xf>
    <xf numFmtId="49" fontId="18" fillId="0" borderId="41" xfId="6" applyNumberFormat="1" applyFont="1" applyBorder="1" applyAlignment="1" applyProtection="1">
      <alignment horizontal="left" vertical="center" wrapText="1"/>
      <protection locked="0"/>
    </xf>
    <xf numFmtId="49" fontId="18" fillId="0" borderId="40" xfId="6" applyNumberFormat="1" applyFont="1" applyBorder="1" applyAlignment="1" applyProtection="1">
      <alignment horizontal="left" vertical="center" wrapText="1"/>
      <protection locked="0"/>
    </xf>
    <xf numFmtId="49" fontId="18" fillId="0" borderId="82" xfId="6" applyNumberFormat="1" applyFont="1" applyBorder="1" applyAlignment="1" applyProtection="1">
      <alignment horizontal="left" vertical="center" wrapText="1"/>
      <protection locked="0"/>
    </xf>
    <xf numFmtId="49" fontId="18" fillId="0" borderId="83" xfId="6" applyNumberFormat="1" applyFont="1" applyBorder="1" applyAlignment="1" applyProtection="1">
      <alignment horizontal="left" vertical="center" wrapText="1"/>
      <protection locked="0"/>
    </xf>
    <xf numFmtId="0" fontId="29" fillId="0" borderId="0" xfId="6" applyFont="1" applyAlignment="1">
      <alignment horizontal="left" vertical="center" wrapText="1"/>
    </xf>
    <xf numFmtId="0" fontId="23" fillId="0" borderId="95" xfId="6" applyFont="1" applyBorder="1" applyAlignment="1" applyProtection="1">
      <alignment horizontal="left" vertical="top"/>
      <protection locked="0"/>
    </xf>
    <xf numFmtId="0" fontId="23" fillId="0" borderId="96" xfId="6" applyFont="1" applyBorder="1" applyAlignment="1" applyProtection="1">
      <alignment horizontal="left" vertical="top"/>
      <protection locked="0"/>
    </xf>
    <xf numFmtId="0" fontId="23" fillId="0" borderId="97" xfId="6" applyFont="1" applyBorder="1" applyAlignment="1" applyProtection="1">
      <alignment horizontal="left" vertical="top"/>
      <protection locked="0"/>
    </xf>
    <xf numFmtId="0" fontId="18" fillId="5" borderId="102" xfId="6" applyFont="1" applyFill="1" applyBorder="1" applyAlignment="1" applyProtection="1">
      <alignment horizontal="center" vertical="center" wrapText="1"/>
      <protection locked="0"/>
    </xf>
    <xf numFmtId="0" fontId="18" fillId="5" borderId="39" xfId="6" applyFont="1" applyFill="1" applyBorder="1" applyAlignment="1" applyProtection="1">
      <alignment horizontal="center" vertical="center" wrapText="1"/>
      <protection locked="0"/>
    </xf>
    <xf numFmtId="0" fontId="18" fillId="5" borderId="98" xfId="6" applyFont="1" applyFill="1" applyBorder="1" applyAlignment="1" applyProtection="1">
      <alignment horizontal="center" vertical="center" wrapText="1"/>
      <protection locked="0"/>
    </xf>
    <xf numFmtId="49" fontId="18" fillId="0" borderId="103" xfId="6" applyNumberFormat="1" applyFont="1" applyBorder="1" applyAlignment="1" applyProtection="1">
      <alignment horizontal="left" vertical="center" wrapText="1"/>
      <protection locked="0"/>
    </xf>
    <xf numFmtId="49" fontId="18" fillId="0" borderId="42" xfId="6" applyNumberFormat="1" applyFont="1" applyBorder="1" applyAlignment="1" applyProtection="1">
      <alignment horizontal="left" vertical="center" wrapText="1"/>
      <protection locked="0"/>
    </xf>
    <xf numFmtId="49" fontId="18" fillId="0" borderId="101" xfId="6" applyNumberFormat="1" applyFont="1" applyBorder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</cellXfs>
  <cellStyles count="9">
    <cellStyle name="Hypertextové prepojenie" xfId="4" builtinId="8"/>
    <cellStyle name="Normálna" xfId="0" builtinId="0"/>
    <cellStyle name="Normálna 2" xfId="5"/>
    <cellStyle name="Normálna 2 3" xfId="8"/>
    <cellStyle name="Normálna 2 6" xfId="6"/>
    <cellStyle name="Normálna 5" xfId="7"/>
    <cellStyle name="normálne 2 2" xfId="1"/>
    <cellStyle name="normálne 2 2 2" xfId="3"/>
    <cellStyle name="Normálne 4" xfId="2"/>
  </cellStyles>
  <dxfs count="7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</xdr:row>
          <xdr:rowOff>142875</xdr:rowOff>
        </xdr:from>
        <xdr:to>
          <xdr:col>0</xdr:col>
          <xdr:colOff>285750</xdr:colOff>
          <xdr:row>6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16</xdr:row>
          <xdr:rowOff>171450</xdr:rowOff>
        </xdr:from>
        <xdr:to>
          <xdr:col>0</xdr:col>
          <xdr:colOff>285750</xdr:colOff>
          <xdr:row>18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</xdr:row>
          <xdr:rowOff>0</xdr:rowOff>
        </xdr:from>
        <xdr:to>
          <xdr:col>1</xdr:col>
          <xdr:colOff>57150</xdr:colOff>
          <xdr:row>6</xdr:row>
          <xdr:rowOff>66675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57150</xdr:rowOff>
        </xdr:from>
        <xdr:to>
          <xdr:col>1</xdr:col>
          <xdr:colOff>76200</xdr:colOff>
          <xdr:row>8</xdr:row>
          <xdr:rowOff>133350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0</xdr:rowOff>
        </xdr:from>
        <xdr:to>
          <xdr:col>1</xdr:col>
          <xdr:colOff>57150</xdr:colOff>
          <xdr:row>17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57150</xdr:rowOff>
        </xdr:from>
        <xdr:to>
          <xdr:col>1</xdr:col>
          <xdr:colOff>76200</xdr:colOff>
          <xdr:row>19</xdr:row>
          <xdr:rowOff>133350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62" bestFit="1" customWidth="1"/>
    <col min="2" max="2" width="22.42578125" style="62" customWidth="1"/>
    <col min="3" max="4" width="29.7109375" style="62" customWidth="1"/>
    <col min="5" max="256" width="9.140625" style="62"/>
    <col min="257" max="257" width="5.140625" style="62" bestFit="1" customWidth="1"/>
    <col min="258" max="258" width="22.42578125" style="62" customWidth="1"/>
    <col min="259" max="260" width="29.7109375" style="62" customWidth="1"/>
    <col min="261" max="512" width="9.140625" style="62"/>
    <col min="513" max="513" width="5.140625" style="62" bestFit="1" customWidth="1"/>
    <col min="514" max="514" width="22.42578125" style="62" customWidth="1"/>
    <col min="515" max="516" width="29.7109375" style="62" customWidth="1"/>
    <col min="517" max="768" width="9.140625" style="62"/>
    <col min="769" max="769" width="5.140625" style="62" bestFit="1" customWidth="1"/>
    <col min="770" max="770" width="22.42578125" style="62" customWidth="1"/>
    <col min="771" max="772" width="29.7109375" style="62" customWidth="1"/>
    <col min="773" max="1024" width="9.140625" style="62"/>
    <col min="1025" max="1025" width="5.140625" style="62" bestFit="1" customWidth="1"/>
    <col min="1026" max="1026" width="22.42578125" style="62" customWidth="1"/>
    <col min="1027" max="1028" width="29.7109375" style="62" customWidth="1"/>
    <col min="1029" max="1280" width="9.140625" style="62"/>
    <col min="1281" max="1281" width="5.140625" style="62" bestFit="1" customWidth="1"/>
    <col min="1282" max="1282" width="22.42578125" style="62" customWidth="1"/>
    <col min="1283" max="1284" width="29.7109375" style="62" customWidth="1"/>
    <col min="1285" max="1536" width="9.140625" style="62"/>
    <col min="1537" max="1537" width="5.140625" style="62" bestFit="1" customWidth="1"/>
    <col min="1538" max="1538" width="22.42578125" style="62" customWidth="1"/>
    <col min="1539" max="1540" width="29.7109375" style="62" customWidth="1"/>
    <col min="1541" max="1792" width="9.140625" style="62"/>
    <col min="1793" max="1793" width="5.140625" style="62" bestFit="1" customWidth="1"/>
    <col min="1794" max="1794" width="22.42578125" style="62" customWidth="1"/>
    <col min="1795" max="1796" width="29.7109375" style="62" customWidth="1"/>
    <col min="1797" max="2048" width="9.140625" style="62"/>
    <col min="2049" max="2049" width="5.140625" style="62" bestFit="1" customWidth="1"/>
    <col min="2050" max="2050" width="22.42578125" style="62" customWidth="1"/>
    <col min="2051" max="2052" width="29.7109375" style="62" customWidth="1"/>
    <col min="2053" max="2304" width="9.140625" style="62"/>
    <col min="2305" max="2305" width="5.140625" style="62" bestFit="1" customWidth="1"/>
    <col min="2306" max="2306" width="22.42578125" style="62" customWidth="1"/>
    <col min="2307" max="2308" width="29.7109375" style="62" customWidth="1"/>
    <col min="2309" max="2560" width="9.140625" style="62"/>
    <col min="2561" max="2561" width="5.140625" style="62" bestFit="1" customWidth="1"/>
    <col min="2562" max="2562" width="22.42578125" style="62" customWidth="1"/>
    <col min="2563" max="2564" width="29.7109375" style="62" customWidth="1"/>
    <col min="2565" max="2816" width="9.140625" style="62"/>
    <col min="2817" max="2817" width="5.140625" style="62" bestFit="1" customWidth="1"/>
    <col min="2818" max="2818" width="22.42578125" style="62" customWidth="1"/>
    <col min="2819" max="2820" width="29.7109375" style="62" customWidth="1"/>
    <col min="2821" max="3072" width="9.140625" style="62"/>
    <col min="3073" max="3073" width="5.140625" style="62" bestFit="1" customWidth="1"/>
    <col min="3074" max="3074" width="22.42578125" style="62" customWidth="1"/>
    <col min="3075" max="3076" width="29.7109375" style="62" customWidth="1"/>
    <col min="3077" max="3328" width="9.140625" style="62"/>
    <col min="3329" max="3329" width="5.140625" style="62" bestFit="1" customWidth="1"/>
    <col min="3330" max="3330" width="22.42578125" style="62" customWidth="1"/>
    <col min="3331" max="3332" width="29.7109375" style="62" customWidth="1"/>
    <col min="3333" max="3584" width="9.140625" style="62"/>
    <col min="3585" max="3585" width="5.140625" style="62" bestFit="1" customWidth="1"/>
    <col min="3586" max="3586" width="22.42578125" style="62" customWidth="1"/>
    <col min="3587" max="3588" width="29.7109375" style="62" customWidth="1"/>
    <col min="3589" max="3840" width="9.140625" style="62"/>
    <col min="3841" max="3841" width="5.140625" style="62" bestFit="1" customWidth="1"/>
    <col min="3842" max="3842" width="22.42578125" style="62" customWidth="1"/>
    <col min="3843" max="3844" width="29.7109375" style="62" customWidth="1"/>
    <col min="3845" max="4096" width="9.140625" style="62"/>
    <col min="4097" max="4097" width="5.140625" style="62" bestFit="1" customWidth="1"/>
    <col min="4098" max="4098" width="22.42578125" style="62" customWidth="1"/>
    <col min="4099" max="4100" width="29.7109375" style="62" customWidth="1"/>
    <col min="4101" max="4352" width="9.140625" style="62"/>
    <col min="4353" max="4353" width="5.140625" style="62" bestFit="1" customWidth="1"/>
    <col min="4354" max="4354" width="22.42578125" style="62" customWidth="1"/>
    <col min="4355" max="4356" width="29.7109375" style="62" customWidth="1"/>
    <col min="4357" max="4608" width="9.140625" style="62"/>
    <col min="4609" max="4609" width="5.140625" style="62" bestFit="1" customWidth="1"/>
    <col min="4610" max="4610" width="22.42578125" style="62" customWidth="1"/>
    <col min="4611" max="4612" width="29.7109375" style="62" customWidth="1"/>
    <col min="4613" max="4864" width="9.140625" style="62"/>
    <col min="4865" max="4865" width="5.140625" style="62" bestFit="1" customWidth="1"/>
    <col min="4866" max="4866" width="22.42578125" style="62" customWidth="1"/>
    <col min="4867" max="4868" width="29.7109375" style="62" customWidth="1"/>
    <col min="4869" max="5120" width="9.140625" style="62"/>
    <col min="5121" max="5121" width="5.140625" style="62" bestFit="1" customWidth="1"/>
    <col min="5122" max="5122" width="22.42578125" style="62" customWidth="1"/>
    <col min="5123" max="5124" width="29.7109375" style="62" customWidth="1"/>
    <col min="5125" max="5376" width="9.140625" style="62"/>
    <col min="5377" max="5377" width="5.140625" style="62" bestFit="1" customWidth="1"/>
    <col min="5378" max="5378" width="22.42578125" style="62" customWidth="1"/>
    <col min="5379" max="5380" width="29.7109375" style="62" customWidth="1"/>
    <col min="5381" max="5632" width="9.140625" style="62"/>
    <col min="5633" max="5633" width="5.140625" style="62" bestFit="1" customWidth="1"/>
    <col min="5634" max="5634" width="22.42578125" style="62" customWidth="1"/>
    <col min="5635" max="5636" width="29.7109375" style="62" customWidth="1"/>
    <col min="5637" max="5888" width="9.140625" style="62"/>
    <col min="5889" max="5889" width="5.140625" style="62" bestFit="1" customWidth="1"/>
    <col min="5890" max="5890" width="22.42578125" style="62" customWidth="1"/>
    <col min="5891" max="5892" width="29.7109375" style="62" customWidth="1"/>
    <col min="5893" max="6144" width="9.140625" style="62"/>
    <col min="6145" max="6145" width="5.140625" style="62" bestFit="1" customWidth="1"/>
    <col min="6146" max="6146" width="22.42578125" style="62" customWidth="1"/>
    <col min="6147" max="6148" width="29.7109375" style="62" customWidth="1"/>
    <col min="6149" max="6400" width="9.140625" style="62"/>
    <col min="6401" max="6401" width="5.140625" style="62" bestFit="1" customWidth="1"/>
    <col min="6402" max="6402" width="22.42578125" style="62" customWidth="1"/>
    <col min="6403" max="6404" width="29.7109375" style="62" customWidth="1"/>
    <col min="6405" max="6656" width="9.140625" style="62"/>
    <col min="6657" max="6657" width="5.140625" style="62" bestFit="1" customWidth="1"/>
    <col min="6658" max="6658" width="22.42578125" style="62" customWidth="1"/>
    <col min="6659" max="6660" width="29.7109375" style="62" customWidth="1"/>
    <col min="6661" max="6912" width="9.140625" style="62"/>
    <col min="6913" max="6913" width="5.140625" style="62" bestFit="1" customWidth="1"/>
    <col min="6914" max="6914" width="22.42578125" style="62" customWidth="1"/>
    <col min="6915" max="6916" width="29.7109375" style="62" customWidth="1"/>
    <col min="6917" max="7168" width="9.140625" style="62"/>
    <col min="7169" max="7169" width="5.140625" style="62" bestFit="1" customWidth="1"/>
    <col min="7170" max="7170" width="22.42578125" style="62" customWidth="1"/>
    <col min="7171" max="7172" width="29.7109375" style="62" customWidth="1"/>
    <col min="7173" max="7424" width="9.140625" style="62"/>
    <col min="7425" max="7425" width="5.140625" style="62" bestFit="1" customWidth="1"/>
    <col min="7426" max="7426" width="22.42578125" style="62" customWidth="1"/>
    <col min="7427" max="7428" width="29.7109375" style="62" customWidth="1"/>
    <col min="7429" max="7680" width="9.140625" style="62"/>
    <col min="7681" max="7681" width="5.140625" style="62" bestFit="1" customWidth="1"/>
    <col min="7682" max="7682" width="22.42578125" style="62" customWidth="1"/>
    <col min="7683" max="7684" width="29.7109375" style="62" customWidth="1"/>
    <col min="7685" max="7936" width="9.140625" style="62"/>
    <col min="7937" max="7937" width="5.140625" style="62" bestFit="1" customWidth="1"/>
    <col min="7938" max="7938" width="22.42578125" style="62" customWidth="1"/>
    <col min="7939" max="7940" width="29.7109375" style="62" customWidth="1"/>
    <col min="7941" max="8192" width="9.140625" style="62"/>
    <col min="8193" max="8193" width="5.140625" style="62" bestFit="1" customWidth="1"/>
    <col min="8194" max="8194" width="22.42578125" style="62" customWidth="1"/>
    <col min="8195" max="8196" width="29.7109375" style="62" customWidth="1"/>
    <col min="8197" max="8448" width="9.140625" style="62"/>
    <col min="8449" max="8449" width="5.140625" style="62" bestFit="1" customWidth="1"/>
    <col min="8450" max="8450" width="22.42578125" style="62" customWidth="1"/>
    <col min="8451" max="8452" width="29.7109375" style="62" customWidth="1"/>
    <col min="8453" max="8704" width="9.140625" style="62"/>
    <col min="8705" max="8705" width="5.140625" style="62" bestFit="1" customWidth="1"/>
    <col min="8706" max="8706" width="22.42578125" style="62" customWidth="1"/>
    <col min="8707" max="8708" width="29.7109375" style="62" customWidth="1"/>
    <col min="8709" max="8960" width="9.140625" style="62"/>
    <col min="8961" max="8961" width="5.140625" style="62" bestFit="1" customWidth="1"/>
    <col min="8962" max="8962" width="22.42578125" style="62" customWidth="1"/>
    <col min="8963" max="8964" width="29.7109375" style="62" customWidth="1"/>
    <col min="8965" max="9216" width="9.140625" style="62"/>
    <col min="9217" max="9217" width="5.140625" style="62" bestFit="1" customWidth="1"/>
    <col min="9218" max="9218" width="22.42578125" style="62" customWidth="1"/>
    <col min="9219" max="9220" width="29.7109375" style="62" customWidth="1"/>
    <col min="9221" max="9472" width="9.140625" style="62"/>
    <col min="9473" max="9473" width="5.140625" style="62" bestFit="1" customWidth="1"/>
    <col min="9474" max="9474" width="22.42578125" style="62" customWidth="1"/>
    <col min="9475" max="9476" width="29.7109375" style="62" customWidth="1"/>
    <col min="9477" max="9728" width="9.140625" style="62"/>
    <col min="9729" max="9729" width="5.140625" style="62" bestFit="1" customWidth="1"/>
    <col min="9730" max="9730" width="22.42578125" style="62" customWidth="1"/>
    <col min="9731" max="9732" width="29.7109375" style="62" customWidth="1"/>
    <col min="9733" max="9984" width="9.140625" style="62"/>
    <col min="9985" max="9985" width="5.140625" style="62" bestFit="1" customWidth="1"/>
    <col min="9986" max="9986" width="22.42578125" style="62" customWidth="1"/>
    <col min="9987" max="9988" width="29.7109375" style="62" customWidth="1"/>
    <col min="9989" max="10240" width="9.140625" style="62"/>
    <col min="10241" max="10241" width="5.140625" style="62" bestFit="1" customWidth="1"/>
    <col min="10242" max="10242" width="22.42578125" style="62" customWidth="1"/>
    <col min="10243" max="10244" width="29.7109375" style="62" customWidth="1"/>
    <col min="10245" max="10496" width="9.140625" style="62"/>
    <col min="10497" max="10497" width="5.140625" style="62" bestFit="1" customWidth="1"/>
    <col min="10498" max="10498" width="22.42578125" style="62" customWidth="1"/>
    <col min="10499" max="10500" width="29.7109375" style="62" customWidth="1"/>
    <col min="10501" max="10752" width="9.140625" style="62"/>
    <col min="10753" max="10753" width="5.140625" style="62" bestFit="1" customWidth="1"/>
    <col min="10754" max="10754" width="22.42578125" style="62" customWidth="1"/>
    <col min="10755" max="10756" width="29.7109375" style="62" customWidth="1"/>
    <col min="10757" max="11008" width="9.140625" style="62"/>
    <col min="11009" max="11009" width="5.140625" style="62" bestFit="1" customWidth="1"/>
    <col min="11010" max="11010" width="22.42578125" style="62" customWidth="1"/>
    <col min="11011" max="11012" width="29.7109375" style="62" customWidth="1"/>
    <col min="11013" max="11264" width="9.140625" style="62"/>
    <col min="11265" max="11265" width="5.140625" style="62" bestFit="1" customWidth="1"/>
    <col min="11266" max="11266" width="22.42578125" style="62" customWidth="1"/>
    <col min="11267" max="11268" width="29.7109375" style="62" customWidth="1"/>
    <col min="11269" max="11520" width="9.140625" style="62"/>
    <col min="11521" max="11521" width="5.140625" style="62" bestFit="1" customWidth="1"/>
    <col min="11522" max="11522" width="22.42578125" style="62" customWidth="1"/>
    <col min="11523" max="11524" width="29.7109375" style="62" customWidth="1"/>
    <col min="11525" max="11776" width="9.140625" style="62"/>
    <col min="11777" max="11777" width="5.140625" style="62" bestFit="1" customWidth="1"/>
    <col min="11778" max="11778" width="22.42578125" style="62" customWidth="1"/>
    <col min="11779" max="11780" width="29.7109375" style="62" customWidth="1"/>
    <col min="11781" max="12032" width="9.140625" style="62"/>
    <col min="12033" max="12033" width="5.140625" style="62" bestFit="1" customWidth="1"/>
    <col min="12034" max="12034" width="22.42578125" style="62" customWidth="1"/>
    <col min="12035" max="12036" width="29.7109375" style="62" customWidth="1"/>
    <col min="12037" max="12288" width="9.140625" style="62"/>
    <col min="12289" max="12289" width="5.140625" style="62" bestFit="1" customWidth="1"/>
    <col min="12290" max="12290" width="22.42578125" style="62" customWidth="1"/>
    <col min="12291" max="12292" width="29.7109375" style="62" customWidth="1"/>
    <col min="12293" max="12544" width="9.140625" style="62"/>
    <col min="12545" max="12545" width="5.140625" style="62" bestFit="1" customWidth="1"/>
    <col min="12546" max="12546" width="22.42578125" style="62" customWidth="1"/>
    <col min="12547" max="12548" width="29.7109375" style="62" customWidth="1"/>
    <col min="12549" max="12800" width="9.140625" style="62"/>
    <col min="12801" max="12801" width="5.140625" style="62" bestFit="1" customWidth="1"/>
    <col min="12802" max="12802" width="22.42578125" style="62" customWidth="1"/>
    <col min="12803" max="12804" width="29.7109375" style="62" customWidth="1"/>
    <col min="12805" max="13056" width="9.140625" style="62"/>
    <col min="13057" max="13057" width="5.140625" style="62" bestFit="1" customWidth="1"/>
    <col min="13058" max="13058" width="22.42578125" style="62" customWidth="1"/>
    <col min="13059" max="13060" width="29.7109375" style="62" customWidth="1"/>
    <col min="13061" max="13312" width="9.140625" style="62"/>
    <col min="13313" max="13313" width="5.140625" style="62" bestFit="1" customWidth="1"/>
    <col min="13314" max="13314" width="22.42578125" style="62" customWidth="1"/>
    <col min="13315" max="13316" width="29.7109375" style="62" customWidth="1"/>
    <col min="13317" max="13568" width="9.140625" style="62"/>
    <col min="13569" max="13569" width="5.140625" style="62" bestFit="1" customWidth="1"/>
    <col min="13570" max="13570" width="22.42578125" style="62" customWidth="1"/>
    <col min="13571" max="13572" width="29.7109375" style="62" customWidth="1"/>
    <col min="13573" max="13824" width="9.140625" style="62"/>
    <col min="13825" max="13825" width="5.140625" style="62" bestFit="1" customWidth="1"/>
    <col min="13826" max="13826" width="22.42578125" style="62" customWidth="1"/>
    <col min="13827" max="13828" width="29.7109375" style="62" customWidth="1"/>
    <col min="13829" max="14080" width="9.140625" style="62"/>
    <col min="14081" max="14081" width="5.140625" style="62" bestFit="1" customWidth="1"/>
    <col min="14082" max="14082" width="22.42578125" style="62" customWidth="1"/>
    <col min="14083" max="14084" width="29.7109375" style="62" customWidth="1"/>
    <col min="14085" max="14336" width="9.140625" style="62"/>
    <col min="14337" max="14337" width="5.140625" style="62" bestFit="1" customWidth="1"/>
    <col min="14338" max="14338" width="22.42578125" style="62" customWidth="1"/>
    <col min="14339" max="14340" width="29.7109375" style="62" customWidth="1"/>
    <col min="14341" max="14592" width="9.140625" style="62"/>
    <col min="14593" max="14593" width="5.140625" style="62" bestFit="1" customWidth="1"/>
    <col min="14594" max="14594" width="22.42578125" style="62" customWidth="1"/>
    <col min="14595" max="14596" width="29.7109375" style="62" customWidth="1"/>
    <col min="14597" max="14848" width="9.140625" style="62"/>
    <col min="14849" max="14849" width="5.140625" style="62" bestFit="1" customWidth="1"/>
    <col min="14850" max="14850" width="22.42578125" style="62" customWidth="1"/>
    <col min="14851" max="14852" width="29.7109375" style="62" customWidth="1"/>
    <col min="14853" max="15104" width="9.140625" style="62"/>
    <col min="15105" max="15105" width="5.140625" style="62" bestFit="1" customWidth="1"/>
    <col min="15106" max="15106" width="22.42578125" style="62" customWidth="1"/>
    <col min="15107" max="15108" width="29.7109375" style="62" customWidth="1"/>
    <col min="15109" max="15360" width="9.140625" style="62"/>
    <col min="15361" max="15361" width="5.140625" style="62" bestFit="1" customWidth="1"/>
    <col min="15362" max="15362" width="22.42578125" style="62" customWidth="1"/>
    <col min="15363" max="15364" width="29.7109375" style="62" customWidth="1"/>
    <col min="15365" max="15616" width="9.140625" style="62"/>
    <col min="15617" max="15617" width="5.140625" style="62" bestFit="1" customWidth="1"/>
    <col min="15618" max="15618" width="22.42578125" style="62" customWidth="1"/>
    <col min="15619" max="15620" width="29.7109375" style="62" customWidth="1"/>
    <col min="15621" max="15872" width="9.140625" style="62"/>
    <col min="15873" max="15873" width="5.140625" style="62" bestFit="1" customWidth="1"/>
    <col min="15874" max="15874" width="22.42578125" style="62" customWidth="1"/>
    <col min="15875" max="15876" width="29.7109375" style="62" customWidth="1"/>
    <col min="15877" max="16128" width="9.140625" style="62"/>
    <col min="16129" max="16129" width="5.140625" style="62" bestFit="1" customWidth="1"/>
    <col min="16130" max="16130" width="22.42578125" style="62" customWidth="1"/>
    <col min="16131" max="16132" width="29.7109375" style="62" customWidth="1"/>
    <col min="16133" max="16384" width="9.140625" style="62"/>
  </cols>
  <sheetData>
    <row r="1" spans="1:10" ht="20.100000000000001" customHeight="1" x14ac:dyDescent="0.2">
      <c r="A1" s="264" t="s">
        <v>12</v>
      </c>
      <c r="B1" s="264"/>
    </row>
    <row r="2" spans="1:10" ht="30" customHeight="1" x14ac:dyDescent="0.2">
      <c r="A2" s="275" t="s">
        <v>82</v>
      </c>
      <c r="B2" s="275"/>
      <c r="C2" s="275"/>
      <c r="D2" s="275"/>
    </row>
    <row r="3" spans="1:10" ht="39.950000000000003" customHeight="1" x14ac:dyDescent="0.2">
      <c r="A3" s="272" t="s">
        <v>13</v>
      </c>
      <c r="B3" s="272"/>
      <c r="C3" s="272"/>
      <c r="D3" s="272"/>
      <c r="E3" s="63"/>
      <c r="F3" s="63"/>
      <c r="G3" s="63"/>
      <c r="H3" s="63"/>
      <c r="I3" s="63"/>
      <c r="J3" s="63"/>
    </row>
    <row r="5" spans="1:10" s="64" customFormat="1" ht="15" customHeight="1" x14ac:dyDescent="0.25">
      <c r="A5" s="267" t="s">
        <v>1</v>
      </c>
      <c r="B5" s="267"/>
      <c r="C5" s="273"/>
      <c r="D5" s="273"/>
      <c r="F5" s="65"/>
    </row>
    <row r="6" spans="1:10" s="64" customFormat="1" ht="15" customHeight="1" x14ac:dyDescent="0.25">
      <c r="A6" s="267" t="s">
        <v>2</v>
      </c>
      <c r="B6" s="267"/>
      <c r="C6" s="274"/>
      <c r="D6" s="274"/>
    </row>
    <row r="7" spans="1:10" s="64" customFormat="1" ht="15" customHeight="1" x14ac:dyDescent="0.25">
      <c r="A7" s="267" t="s">
        <v>3</v>
      </c>
      <c r="B7" s="267"/>
      <c r="C7" s="276"/>
      <c r="D7" s="276"/>
    </row>
    <row r="8" spans="1:10" s="64" customFormat="1" ht="15" customHeight="1" x14ac:dyDescent="0.25">
      <c r="A8" s="267" t="s">
        <v>4</v>
      </c>
      <c r="B8" s="267"/>
      <c r="C8" s="276"/>
      <c r="D8" s="276"/>
    </row>
    <row r="9" spans="1:10" x14ac:dyDescent="0.2">
      <c r="A9" s="66"/>
      <c r="B9" s="66"/>
      <c r="C9" s="66"/>
    </row>
    <row r="10" spans="1:10" x14ac:dyDescent="0.2">
      <c r="A10" s="268" t="s">
        <v>14</v>
      </c>
      <c r="B10" s="268"/>
      <c r="C10" s="268"/>
      <c r="D10" s="63"/>
      <c r="E10" s="63"/>
      <c r="F10" s="63"/>
      <c r="G10" s="63"/>
      <c r="H10" s="63"/>
      <c r="I10" s="63"/>
      <c r="J10" s="63"/>
    </row>
    <row r="11" spans="1:10" s="64" customFormat="1" ht="15" customHeight="1" x14ac:dyDescent="0.25">
      <c r="A11" s="267" t="s">
        <v>5</v>
      </c>
      <c r="B11" s="267"/>
      <c r="C11" s="271"/>
      <c r="D11" s="271"/>
    </row>
    <row r="12" spans="1:10" s="64" customFormat="1" ht="15" customHeight="1" x14ac:dyDescent="0.25">
      <c r="A12" s="267" t="s">
        <v>6</v>
      </c>
      <c r="B12" s="267"/>
      <c r="C12" s="269"/>
      <c r="D12" s="269"/>
    </row>
    <row r="13" spans="1:10" s="64" customFormat="1" ht="15" customHeight="1" x14ac:dyDescent="0.25">
      <c r="A13" s="267" t="s">
        <v>7</v>
      </c>
      <c r="B13" s="267"/>
      <c r="C13" s="270"/>
      <c r="D13" s="270"/>
    </row>
    <row r="14" spans="1:10" x14ac:dyDescent="0.2">
      <c r="A14" s="66"/>
      <c r="B14" s="66"/>
      <c r="C14" s="66"/>
    </row>
    <row r="15" spans="1:10" x14ac:dyDescent="0.2">
      <c r="A15" s="268" t="s">
        <v>15</v>
      </c>
      <c r="B15" s="268"/>
      <c r="C15" s="268"/>
      <c r="D15" s="63"/>
      <c r="E15" s="63"/>
      <c r="F15" s="63"/>
      <c r="G15" s="63"/>
      <c r="H15" s="63"/>
      <c r="I15" s="63"/>
      <c r="J15" s="63"/>
    </row>
    <row r="16" spans="1:10" s="64" customFormat="1" ht="15" customHeight="1" x14ac:dyDescent="0.25">
      <c r="A16" s="267" t="s">
        <v>5</v>
      </c>
      <c r="B16" s="267"/>
      <c r="C16" s="271"/>
      <c r="D16" s="271"/>
    </row>
    <row r="17" spans="1:5" s="64" customFormat="1" ht="15" customHeight="1" x14ac:dyDescent="0.25">
      <c r="A17" s="267" t="s">
        <v>16</v>
      </c>
      <c r="B17" s="267"/>
      <c r="C17" s="269"/>
      <c r="D17" s="269"/>
    </row>
    <row r="18" spans="1:5" s="64" customFormat="1" ht="15" customHeight="1" x14ac:dyDescent="0.25">
      <c r="A18" s="267" t="s">
        <v>7</v>
      </c>
      <c r="B18" s="267"/>
      <c r="C18" s="270"/>
      <c r="D18" s="270"/>
    </row>
    <row r="19" spans="1:5" x14ac:dyDescent="0.2">
      <c r="B19" s="264"/>
      <c r="C19" s="264"/>
    </row>
    <row r="20" spans="1:5" s="67" customFormat="1" ht="15" customHeight="1" x14ac:dyDescent="0.2"/>
    <row r="21" spans="1:5" s="67" customFormat="1" ht="15" customHeight="1" x14ac:dyDescent="0.2"/>
    <row r="22" spans="1:5" s="64" customFormat="1" x14ac:dyDescent="0.25">
      <c r="A22" s="64" t="s">
        <v>8</v>
      </c>
      <c r="B22" s="68"/>
      <c r="C22" s="69"/>
    </row>
    <row r="23" spans="1:5" s="64" customFormat="1" x14ac:dyDescent="0.25">
      <c r="A23" s="64" t="s">
        <v>17</v>
      </c>
      <c r="B23" s="70"/>
      <c r="C23" s="69"/>
    </row>
    <row r="26" spans="1:5" ht="21.75" customHeight="1" x14ac:dyDescent="0.2">
      <c r="C26" s="59" t="s">
        <v>76</v>
      </c>
      <c r="D26" s="60"/>
    </row>
    <row r="27" spans="1:5" ht="45" customHeight="1" x14ac:dyDescent="0.2">
      <c r="D27" s="71" t="s">
        <v>70</v>
      </c>
    </row>
    <row r="29" spans="1:5" x14ac:dyDescent="0.2">
      <c r="A29" s="265" t="s">
        <v>10</v>
      </c>
      <c r="B29" s="265"/>
      <c r="C29" s="13"/>
    </row>
    <row r="30" spans="1:5" s="67" customFormat="1" ht="12" customHeight="1" x14ac:dyDescent="0.2">
      <c r="A30" s="72"/>
      <c r="B30" s="266" t="s">
        <v>11</v>
      </c>
      <c r="C30" s="266"/>
      <c r="D30" s="73"/>
      <c r="E30" s="74"/>
    </row>
    <row r="31" spans="1:5" x14ac:dyDescent="0.2">
      <c r="A31" s="13"/>
      <c r="B31" s="13"/>
      <c r="C31" s="13"/>
    </row>
    <row r="97" spans="4:4" x14ac:dyDescent="0.2">
      <c r="D97" s="62" t="str">
        <f>IF('Príloha č. 1'!C7="","",'Príloha č. 1'!C7:D7)</f>
        <v/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11:B11"/>
    <mergeCell ref="A1:B1"/>
    <mergeCell ref="A3:D3"/>
    <mergeCell ref="A5:B5"/>
    <mergeCell ref="C5:D5"/>
    <mergeCell ref="A6:B6"/>
    <mergeCell ref="C6:D6"/>
    <mergeCell ref="A7:B7"/>
    <mergeCell ref="A8:B8"/>
    <mergeCell ref="A10:C10"/>
    <mergeCell ref="A2:D2"/>
    <mergeCell ref="C7:D7"/>
    <mergeCell ref="C8:D8"/>
    <mergeCell ref="C11:D11"/>
    <mergeCell ref="B19:C19"/>
    <mergeCell ref="A29:B29"/>
    <mergeCell ref="B30:C30"/>
    <mergeCell ref="A12:B12"/>
    <mergeCell ref="A13:B13"/>
    <mergeCell ref="A15:C15"/>
    <mergeCell ref="A16:B16"/>
    <mergeCell ref="A17:B17"/>
    <mergeCell ref="A18:B18"/>
    <mergeCell ref="C12:D12"/>
    <mergeCell ref="C13:D13"/>
    <mergeCell ref="C16:D16"/>
    <mergeCell ref="C17:D17"/>
    <mergeCell ref="C18:D18"/>
  </mergeCells>
  <conditionalFormatting sqref="A30:B30">
    <cfRule type="containsBlanks" dxfId="72" priority="7">
      <formula>LEN(TRIM(A30))=0</formula>
    </cfRule>
  </conditionalFormatting>
  <conditionalFormatting sqref="B22:B23">
    <cfRule type="containsBlanks" dxfId="71" priority="5">
      <formula>LEN(TRIM(B22))=0</formula>
    </cfRule>
  </conditionalFormatting>
  <conditionalFormatting sqref="C5:D8">
    <cfRule type="containsBlanks" dxfId="70" priority="8">
      <formula>LEN(TRIM(C5))=0</formula>
    </cfRule>
  </conditionalFormatting>
  <conditionalFormatting sqref="C11:D13">
    <cfRule type="containsBlanks" dxfId="69" priority="10">
      <formula>LEN(TRIM(C11))=0</formula>
    </cfRule>
  </conditionalFormatting>
  <conditionalFormatting sqref="C16:D18">
    <cfRule type="containsBlanks" dxfId="68" priority="9">
      <formula>LEN(TRIM(C16))=0</formula>
    </cfRule>
  </conditionalFormatting>
  <conditionalFormatting sqref="D26">
    <cfRule type="containsBlanks" dxfId="67" priority="1">
      <formula>LEN(TRIM(D26))=0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9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11" customWidth="1"/>
    <col min="2" max="2" width="26.7109375" style="111" customWidth="1"/>
    <col min="3" max="3" width="23.85546875" style="111" customWidth="1"/>
    <col min="4" max="4" width="18.5703125" style="111" customWidth="1"/>
    <col min="5" max="5" width="14.85546875" style="111" customWidth="1"/>
    <col min="6" max="6" width="20.140625" style="111" customWidth="1"/>
    <col min="7" max="16384" width="9.140625" style="111"/>
  </cols>
  <sheetData>
    <row r="1" spans="1:13" ht="12.75" x14ac:dyDescent="0.25">
      <c r="A1" s="372" t="s">
        <v>12</v>
      </c>
      <c r="B1" s="373"/>
      <c r="C1" s="110"/>
      <c r="D1" s="110"/>
      <c r="E1" s="110"/>
      <c r="F1" s="110"/>
    </row>
    <row r="2" spans="1:13" ht="30" customHeight="1" x14ac:dyDescent="0.2">
      <c r="A2" s="320" t="str">
        <f>'Príloha č. 1'!A2:B2</f>
        <v>Monitory a monitorovacia centrála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3" s="128" customFormat="1" ht="39.950000000000003" customHeight="1" x14ac:dyDescent="0.25">
      <c r="A3" s="374" t="s">
        <v>285</v>
      </c>
      <c r="B3" s="374"/>
      <c r="C3" s="374"/>
      <c r="D3" s="374"/>
      <c r="E3" s="374"/>
      <c r="F3" s="374"/>
      <c r="G3" s="235"/>
      <c r="H3" s="235"/>
      <c r="I3" s="235"/>
      <c r="J3" s="235"/>
      <c r="K3" s="235"/>
      <c r="L3" s="235"/>
      <c r="M3" s="235"/>
    </row>
    <row r="4" spans="1:13" x14ac:dyDescent="0.2">
      <c r="A4" s="113"/>
      <c r="B4" s="113"/>
      <c r="C4" s="113"/>
      <c r="D4" s="113"/>
      <c r="E4" s="113"/>
      <c r="F4" s="113"/>
    </row>
    <row r="5" spans="1:13" ht="24.95" customHeight="1" x14ac:dyDescent="0.2">
      <c r="A5" s="383" t="s">
        <v>274</v>
      </c>
      <c r="B5" s="383"/>
      <c r="C5" s="383"/>
      <c r="D5" s="383"/>
      <c r="E5" s="383"/>
      <c r="F5" s="383"/>
    </row>
    <row r="6" spans="1:13" s="228" customFormat="1" ht="30.75" customHeight="1" x14ac:dyDescent="0.2">
      <c r="A6" s="227" t="s">
        <v>275</v>
      </c>
      <c r="B6" s="390" t="s">
        <v>276</v>
      </c>
      <c r="C6" s="390"/>
      <c r="D6" s="390"/>
      <c r="E6" s="390"/>
      <c r="F6" s="390"/>
    </row>
    <row r="7" spans="1:13" s="230" customFormat="1" ht="12.75" customHeight="1" x14ac:dyDescent="0.25">
      <c r="A7" s="229"/>
      <c r="B7" s="229"/>
      <c r="C7" s="229"/>
      <c r="D7" s="229"/>
      <c r="E7" s="229"/>
      <c r="F7" s="229"/>
    </row>
    <row r="8" spans="1:13" s="228" customFormat="1" ht="17.25" customHeight="1" x14ac:dyDescent="0.2">
      <c r="A8" s="227" t="s">
        <v>277</v>
      </c>
      <c r="B8" s="390" t="s">
        <v>278</v>
      </c>
      <c r="C8" s="390"/>
      <c r="D8" s="390"/>
      <c r="E8" s="390"/>
      <c r="F8" s="390"/>
    </row>
    <row r="9" spans="1:13" ht="24.95" customHeight="1" thickBot="1" x14ac:dyDescent="0.25">
      <c r="A9" s="173"/>
      <c r="B9" s="173"/>
      <c r="C9" s="173"/>
      <c r="D9" s="173"/>
      <c r="E9" s="173"/>
      <c r="F9" s="173"/>
    </row>
    <row r="10" spans="1:13" ht="24.95" customHeight="1" x14ac:dyDescent="0.2">
      <c r="A10" s="231" t="s">
        <v>36</v>
      </c>
      <c r="B10" s="391" t="s">
        <v>279</v>
      </c>
      <c r="C10" s="392"/>
      <c r="D10" s="392"/>
      <c r="E10" s="392"/>
      <c r="F10" s="393"/>
    </row>
    <row r="11" spans="1:13" ht="15" customHeight="1" x14ac:dyDescent="0.2">
      <c r="A11" s="232" t="s">
        <v>26</v>
      </c>
      <c r="B11" s="394" t="s">
        <v>27</v>
      </c>
      <c r="C11" s="395"/>
      <c r="D11" s="395"/>
      <c r="E11" s="395"/>
      <c r="F11" s="396"/>
    </row>
    <row r="12" spans="1:13" ht="24.95" customHeight="1" x14ac:dyDescent="0.2">
      <c r="A12" s="233"/>
      <c r="B12" s="397"/>
      <c r="C12" s="398"/>
      <c r="D12" s="398"/>
      <c r="E12" s="398"/>
      <c r="F12" s="399"/>
    </row>
    <row r="13" spans="1:13" ht="24.95" customHeight="1" x14ac:dyDescent="0.2">
      <c r="A13" s="233"/>
      <c r="B13" s="384"/>
      <c r="C13" s="385"/>
      <c r="D13" s="385"/>
      <c r="E13" s="385"/>
      <c r="F13" s="386"/>
    </row>
    <row r="14" spans="1:13" s="128" customFormat="1" ht="24.95" customHeight="1" x14ac:dyDescent="0.25">
      <c r="A14" s="233"/>
      <c r="B14" s="384"/>
      <c r="C14" s="385"/>
      <c r="D14" s="385"/>
      <c r="E14" s="385"/>
      <c r="F14" s="386"/>
    </row>
    <row r="15" spans="1:13" s="128" customFormat="1" ht="24.95" customHeight="1" thickBot="1" x14ac:dyDescent="0.3">
      <c r="A15" s="234"/>
      <c r="B15" s="387"/>
      <c r="C15" s="388"/>
      <c r="D15" s="388"/>
      <c r="E15" s="388"/>
      <c r="F15" s="389"/>
    </row>
    <row r="16" spans="1:13" s="128" customFormat="1" ht="15" customHeight="1" x14ac:dyDescent="0.25">
      <c r="A16" s="381"/>
      <c r="B16" s="381"/>
      <c r="C16" s="381"/>
      <c r="D16" s="381"/>
      <c r="E16" s="381"/>
      <c r="F16" s="381"/>
    </row>
    <row r="17" spans="1:12" s="228" customFormat="1" ht="30.75" customHeight="1" x14ac:dyDescent="0.2">
      <c r="A17" s="227" t="s">
        <v>275</v>
      </c>
      <c r="B17" s="400" t="s">
        <v>283</v>
      </c>
      <c r="C17" s="400"/>
      <c r="D17" s="400"/>
      <c r="E17" s="400"/>
      <c r="F17" s="400"/>
    </row>
    <row r="18" spans="1:12" s="230" customFormat="1" ht="12.75" customHeight="1" x14ac:dyDescent="0.25">
      <c r="A18" s="229"/>
      <c r="B18" s="229"/>
      <c r="C18" s="229"/>
      <c r="D18" s="229"/>
      <c r="E18" s="229"/>
      <c r="F18" s="229"/>
    </row>
    <row r="19" spans="1:12" s="228" customFormat="1" ht="17.25" customHeight="1" x14ac:dyDescent="0.2">
      <c r="A19" s="227" t="s">
        <v>277</v>
      </c>
      <c r="B19" s="400" t="s">
        <v>284</v>
      </c>
      <c r="C19" s="400"/>
      <c r="D19" s="400"/>
      <c r="E19" s="400"/>
      <c r="F19" s="400"/>
    </row>
    <row r="20" spans="1:12" s="35" customFormat="1" ht="15" customHeight="1" x14ac:dyDescent="0.25"/>
    <row r="21" spans="1:12" s="35" customFormat="1" ht="15" x14ac:dyDescent="0.25">
      <c r="A21" s="35" t="s">
        <v>8</v>
      </c>
      <c r="B21" s="377" t="str">
        <f>IF('Príloha č. 1'!B22:B22="","",'Príloha č. 1'!B22:B22)</f>
        <v/>
      </c>
      <c r="C21" s="377"/>
    </row>
    <row r="22" spans="1:12" s="35" customFormat="1" ht="15" customHeight="1" x14ac:dyDescent="0.25">
      <c r="A22" s="35" t="s">
        <v>9</v>
      </c>
      <c r="B22" s="376" t="str">
        <f>IF('Príloha č. 1'!B23:B23="","",'Príloha č. 1'!B23:B23)</f>
        <v/>
      </c>
      <c r="C22" s="377"/>
    </row>
    <row r="23" spans="1:12" ht="15" customHeight="1" x14ac:dyDescent="0.25">
      <c r="A23" s="35"/>
      <c r="B23" s="35"/>
      <c r="C23" s="35"/>
      <c r="D23" s="35"/>
      <c r="E23" s="35"/>
      <c r="F23" s="35"/>
    </row>
    <row r="24" spans="1:12" ht="15" customHeight="1" x14ac:dyDescent="0.25">
      <c r="A24" s="35"/>
      <c r="B24" s="35"/>
      <c r="C24" s="35"/>
      <c r="D24" s="35"/>
      <c r="E24" s="35"/>
      <c r="F24" s="35"/>
    </row>
    <row r="25" spans="1:12" ht="15" customHeight="1" x14ac:dyDescent="0.25">
      <c r="A25" s="35"/>
      <c r="B25" s="35"/>
      <c r="C25" s="35"/>
      <c r="D25" s="35"/>
      <c r="E25" s="35"/>
      <c r="F25" s="35"/>
    </row>
    <row r="26" spans="1:12" ht="20.25" customHeight="1" x14ac:dyDescent="0.25">
      <c r="A26" s="35"/>
      <c r="B26" s="35"/>
      <c r="C26" s="59" t="s">
        <v>76</v>
      </c>
      <c r="D26" s="368" t="str">
        <f>IF('Príloha č. 1'!D24="","",'Príloha č. 1'!D24)</f>
        <v/>
      </c>
      <c r="E26" s="368"/>
      <c r="F26" s="368"/>
    </row>
    <row r="27" spans="1:12" s="1" customFormat="1" ht="45" customHeight="1" x14ac:dyDescent="0.2">
      <c r="D27" s="369" t="s">
        <v>73</v>
      </c>
      <c r="E27" s="369"/>
      <c r="F27" s="369"/>
      <c r="G27" s="44"/>
      <c r="H27" s="44"/>
      <c r="I27" s="44"/>
      <c r="K27" s="345"/>
      <c r="L27" s="345"/>
    </row>
    <row r="28" spans="1:12" x14ac:dyDescent="0.2">
      <c r="A28" s="378" t="s">
        <v>10</v>
      </c>
      <c r="B28" s="378"/>
      <c r="C28" s="140"/>
      <c r="D28" s="140"/>
      <c r="E28" s="140"/>
      <c r="F28" s="140"/>
    </row>
    <row r="29" spans="1:12" x14ac:dyDescent="0.2">
      <c r="A29" s="141"/>
      <c r="B29" s="379" t="s">
        <v>11</v>
      </c>
      <c r="C29" s="380"/>
      <c r="D29" s="380"/>
      <c r="E29" s="380"/>
      <c r="F29" s="380"/>
    </row>
  </sheetData>
  <mergeCells count="22">
    <mergeCell ref="A28:B28"/>
    <mergeCell ref="B29:F29"/>
    <mergeCell ref="A16:F16"/>
    <mergeCell ref="B19:F19"/>
    <mergeCell ref="B21:C21"/>
    <mergeCell ref="B17:F17"/>
    <mergeCell ref="D26:F26"/>
    <mergeCell ref="B22:C22"/>
    <mergeCell ref="A1:B1"/>
    <mergeCell ref="A2:L2"/>
    <mergeCell ref="A3:F3"/>
    <mergeCell ref="A5:F5"/>
    <mergeCell ref="D27:F27"/>
    <mergeCell ref="K27:L27"/>
    <mergeCell ref="B14:F14"/>
    <mergeCell ref="B15:F15"/>
    <mergeCell ref="B6:F6"/>
    <mergeCell ref="B8:F8"/>
    <mergeCell ref="B10:F10"/>
    <mergeCell ref="B11:F11"/>
    <mergeCell ref="B12:F12"/>
    <mergeCell ref="B13:F13"/>
  </mergeCells>
  <conditionalFormatting sqref="B21:C22">
    <cfRule type="containsBlanks" dxfId="1" priority="3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SP&amp;10
&amp;"Arial,Normálne"Čestné vyhlásenie uchádzača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0" r:id="rId4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5</xdr:row>
                    <xdr:rowOff>0</xdr:rowOff>
                  </from>
                  <to>
                    <xdr:col>1</xdr:col>
                    <xdr:colOff>57150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5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6</xdr:row>
                    <xdr:rowOff>57150</xdr:rowOff>
                  </from>
                  <to>
                    <xdr:col>1</xdr:col>
                    <xdr:colOff>76200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6" name="Check Box 6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0</xdr:rowOff>
                  </from>
                  <to>
                    <xdr:col>1</xdr:col>
                    <xdr:colOff>57150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7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57150</xdr:rowOff>
                  </from>
                  <to>
                    <xdr:col>1</xdr:col>
                    <xdr:colOff>76200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66" bestFit="1" customWidth="1"/>
    <col min="2" max="2" width="19.7109375" style="66" customWidth="1"/>
    <col min="3" max="3" width="28.7109375" style="66" customWidth="1"/>
    <col min="4" max="4" width="33.42578125" style="66" customWidth="1"/>
    <col min="5" max="5" width="10.42578125" style="66" bestFit="1" customWidth="1"/>
    <col min="6" max="256" width="9.140625" style="66"/>
    <col min="257" max="257" width="4.7109375" style="66" bestFit="1" customWidth="1"/>
    <col min="258" max="258" width="19.7109375" style="66" customWidth="1"/>
    <col min="259" max="259" width="28.7109375" style="66" customWidth="1"/>
    <col min="260" max="260" width="33.42578125" style="66" customWidth="1"/>
    <col min="261" max="261" width="10.42578125" style="66" bestFit="1" customWidth="1"/>
    <col min="262" max="512" width="9.140625" style="66"/>
    <col min="513" max="513" width="4.7109375" style="66" bestFit="1" customWidth="1"/>
    <col min="514" max="514" width="19.7109375" style="66" customWidth="1"/>
    <col min="515" max="515" width="28.7109375" style="66" customWidth="1"/>
    <col min="516" max="516" width="33.42578125" style="66" customWidth="1"/>
    <col min="517" max="517" width="10.42578125" style="66" bestFit="1" customWidth="1"/>
    <col min="518" max="768" width="9.140625" style="66"/>
    <col min="769" max="769" width="4.7109375" style="66" bestFit="1" customWidth="1"/>
    <col min="770" max="770" width="19.7109375" style="66" customWidth="1"/>
    <col min="771" max="771" width="28.7109375" style="66" customWidth="1"/>
    <col min="772" max="772" width="33.42578125" style="66" customWidth="1"/>
    <col min="773" max="773" width="10.42578125" style="66" bestFit="1" customWidth="1"/>
    <col min="774" max="1024" width="9.140625" style="66"/>
    <col min="1025" max="1025" width="4.7109375" style="66" bestFit="1" customWidth="1"/>
    <col min="1026" max="1026" width="19.7109375" style="66" customWidth="1"/>
    <col min="1027" max="1027" width="28.7109375" style="66" customWidth="1"/>
    <col min="1028" max="1028" width="33.42578125" style="66" customWidth="1"/>
    <col min="1029" max="1029" width="10.42578125" style="66" bestFit="1" customWidth="1"/>
    <col min="1030" max="1280" width="9.140625" style="66"/>
    <col min="1281" max="1281" width="4.7109375" style="66" bestFit="1" customWidth="1"/>
    <col min="1282" max="1282" width="19.7109375" style="66" customWidth="1"/>
    <col min="1283" max="1283" width="28.7109375" style="66" customWidth="1"/>
    <col min="1284" max="1284" width="33.42578125" style="66" customWidth="1"/>
    <col min="1285" max="1285" width="10.42578125" style="66" bestFit="1" customWidth="1"/>
    <col min="1286" max="1536" width="9.140625" style="66"/>
    <col min="1537" max="1537" width="4.7109375" style="66" bestFit="1" customWidth="1"/>
    <col min="1538" max="1538" width="19.7109375" style="66" customWidth="1"/>
    <col min="1539" max="1539" width="28.7109375" style="66" customWidth="1"/>
    <col min="1540" max="1540" width="33.42578125" style="66" customWidth="1"/>
    <col min="1541" max="1541" width="10.42578125" style="66" bestFit="1" customWidth="1"/>
    <col min="1542" max="1792" width="9.140625" style="66"/>
    <col min="1793" max="1793" width="4.7109375" style="66" bestFit="1" customWidth="1"/>
    <col min="1794" max="1794" width="19.7109375" style="66" customWidth="1"/>
    <col min="1795" max="1795" width="28.7109375" style="66" customWidth="1"/>
    <col min="1796" max="1796" width="33.42578125" style="66" customWidth="1"/>
    <col min="1797" max="1797" width="10.42578125" style="66" bestFit="1" customWidth="1"/>
    <col min="1798" max="2048" width="9.140625" style="66"/>
    <col min="2049" max="2049" width="4.7109375" style="66" bestFit="1" customWidth="1"/>
    <col min="2050" max="2050" width="19.7109375" style="66" customWidth="1"/>
    <col min="2051" max="2051" width="28.7109375" style="66" customWidth="1"/>
    <col min="2052" max="2052" width="33.42578125" style="66" customWidth="1"/>
    <col min="2053" max="2053" width="10.42578125" style="66" bestFit="1" customWidth="1"/>
    <col min="2054" max="2304" width="9.140625" style="66"/>
    <col min="2305" max="2305" width="4.7109375" style="66" bestFit="1" customWidth="1"/>
    <col min="2306" max="2306" width="19.7109375" style="66" customWidth="1"/>
    <col min="2307" max="2307" width="28.7109375" style="66" customWidth="1"/>
    <col min="2308" max="2308" width="33.42578125" style="66" customWidth="1"/>
    <col min="2309" max="2309" width="10.42578125" style="66" bestFit="1" customWidth="1"/>
    <col min="2310" max="2560" width="9.140625" style="66"/>
    <col min="2561" max="2561" width="4.7109375" style="66" bestFit="1" customWidth="1"/>
    <col min="2562" max="2562" width="19.7109375" style="66" customWidth="1"/>
    <col min="2563" max="2563" width="28.7109375" style="66" customWidth="1"/>
    <col min="2564" max="2564" width="33.42578125" style="66" customWidth="1"/>
    <col min="2565" max="2565" width="10.42578125" style="66" bestFit="1" customWidth="1"/>
    <col min="2566" max="2816" width="9.140625" style="66"/>
    <col min="2817" max="2817" width="4.7109375" style="66" bestFit="1" customWidth="1"/>
    <col min="2818" max="2818" width="19.7109375" style="66" customWidth="1"/>
    <col min="2819" max="2819" width="28.7109375" style="66" customWidth="1"/>
    <col min="2820" max="2820" width="33.42578125" style="66" customWidth="1"/>
    <col min="2821" max="2821" width="10.42578125" style="66" bestFit="1" customWidth="1"/>
    <col min="2822" max="3072" width="9.140625" style="66"/>
    <col min="3073" max="3073" width="4.7109375" style="66" bestFit="1" customWidth="1"/>
    <col min="3074" max="3074" width="19.7109375" style="66" customWidth="1"/>
    <col min="3075" max="3075" width="28.7109375" style="66" customWidth="1"/>
    <col min="3076" max="3076" width="33.42578125" style="66" customWidth="1"/>
    <col min="3077" max="3077" width="10.42578125" style="66" bestFit="1" customWidth="1"/>
    <col min="3078" max="3328" width="9.140625" style="66"/>
    <col min="3329" max="3329" width="4.7109375" style="66" bestFit="1" customWidth="1"/>
    <col min="3330" max="3330" width="19.7109375" style="66" customWidth="1"/>
    <col min="3331" max="3331" width="28.7109375" style="66" customWidth="1"/>
    <col min="3332" max="3332" width="33.42578125" style="66" customWidth="1"/>
    <col min="3333" max="3333" width="10.42578125" style="66" bestFit="1" customWidth="1"/>
    <col min="3334" max="3584" width="9.140625" style="66"/>
    <col min="3585" max="3585" width="4.7109375" style="66" bestFit="1" customWidth="1"/>
    <col min="3586" max="3586" width="19.7109375" style="66" customWidth="1"/>
    <col min="3587" max="3587" width="28.7109375" style="66" customWidth="1"/>
    <col min="3588" max="3588" width="33.42578125" style="66" customWidth="1"/>
    <col min="3589" max="3589" width="10.42578125" style="66" bestFit="1" customWidth="1"/>
    <col min="3590" max="3840" width="9.140625" style="66"/>
    <col min="3841" max="3841" width="4.7109375" style="66" bestFit="1" customWidth="1"/>
    <col min="3842" max="3842" width="19.7109375" style="66" customWidth="1"/>
    <col min="3843" max="3843" width="28.7109375" style="66" customWidth="1"/>
    <col min="3844" max="3844" width="33.42578125" style="66" customWidth="1"/>
    <col min="3845" max="3845" width="10.42578125" style="66" bestFit="1" customWidth="1"/>
    <col min="3846" max="4096" width="9.140625" style="66"/>
    <col min="4097" max="4097" width="4.7109375" style="66" bestFit="1" customWidth="1"/>
    <col min="4098" max="4098" width="19.7109375" style="66" customWidth="1"/>
    <col min="4099" max="4099" width="28.7109375" style="66" customWidth="1"/>
    <col min="4100" max="4100" width="33.42578125" style="66" customWidth="1"/>
    <col min="4101" max="4101" width="10.42578125" style="66" bestFit="1" customWidth="1"/>
    <col min="4102" max="4352" width="9.140625" style="66"/>
    <col min="4353" max="4353" width="4.7109375" style="66" bestFit="1" customWidth="1"/>
    <col min="4354" max="4354" width="19.7109375" style="66" customWidth="1"/>
    <col min="4355" max="4355" width="28.7109375" style="66" customWidth="1"/>
    <col min="4356" max="4356" width="33.42578125" style="66" customWidth="1"/>
    <col min="4357" max="4357" width="10.42578125" style="66" bestFit="1" customWidth="1"/>
    <col min="4358" max="4608" width="9.140625" style="66"/>
    <col min="4609" max="4609" width="4.7109375" style="66" bestFit="1" customWidth="1"/>
    <col min="4610" max="4610" width="19.7109375" style="66" customWidth="1"/>
    <col min="4611" max="4611" width="28.7109375" style="66" customWidth="1"/>
    <col min="4612" max="4612" width="33.42578125" style="66" customWidth="1"/>
    <col min="4613" max="4613" width="10.42578125" style="66" bestFit="1" customWidth="1"/>
    <col min="4614" max="4864" width="9.140625" style="66"/>
    <col min="4865" max="4865" width="4.7109375" style="66" bestFit="1" customWidth="1"/>
    <col min="4866" max="4866" width="19.7109375" style="66" customWidth="1"/>
    <col min="4867" max="4867" width="28.7109375" style="66" customWidth="1"/>
    <col min="4868" max="4868" width="33.42578125" style="66" customWidth="1"/>
    <col min="4869" max="4869" width="10.42578125" style="66" bestFit="1" customWidth="1"/>
    <col min="4870" max="5120" width="9.140625" style="66"/>
    <col min="5121" max="5121" width="4.7109375" style="66" bestFit="1" customWidth="1"/>
    <col min="5122" max="5122" width="19.7109375" style="66" customWidth="1"/>
    <col min="5123" max="5123" width="28.7109375" style="66" customWidth="1"/>
    <col min="5124" max="5124" width="33.42578125" style="66" customWidth="1"/>
    <col min="5125" max="5125" width="10.42578125" style="66" bestFit="1" customWidth="1"/>
    <col min="5126" max="5376" width="9.140625" style="66"/>
    <col min="5377" max="5377" width="4.7109375" style="66" bestFit="1" customWidth="1"/>
    <col min="5378" max="5378" width="19.7109375" style="66" customWidth="1"/>
    <col min="5379" max="5379" width="28.7109375" style="66" customWidth="1"/>
    <col min="5380" max="5380" width="33.42578125" style="66" customWidth="1"/>
    <col min="5381" max="5381" width="10.42578125" style="66" bestFit="1" customWidth="1"/>
    <col min="5382" max="5632" width="9.140625" style="66"/>
    <col min="5633" max="5633" width="4.7109375" style="66" bestFit="1" customWidth="1"/>
    <col min="5634" max="5634" width="19.7109375" style="66" customWidth="1"/>
    <col min="5635" max="5635" width="28.7109375" style="66" customWidth="1"/>
    <col min="5636" max="5636" width="33.42578125" style="66" customWidth="1"/>
    <col min="5637" max="5637" width="10.42578125" style="66" bestFit="1" customWidth="1"/>
    <col min="5638" max="5888" width="9.140625" style="66"/>
    <col min="5889" max="5889" width="4.7109375" style="66" bestFit="1" customWidth="1"/>
    <col min="5890" max="5890" width="19.7109375" style="66" customWidth="1"/>
    <col min="5891" max="5891" width="28.7109375" style="66" customWidth="1"/>
    <col min="5892" max="5892" width="33.42578125" style="66" customWidth="1"/>
    <col min="5893" max="5893" width="10.42578125" style="66" bestFit="1" customWidth="1"/>
    <col min="5894" max="6144" width="9.140625" style="66"/>
    <col min="6145" max="6145" width="4.7109375" style="66" bestFit="1" customWidth="1"/>
    <col min="6146" max="6146" width="19.7109375" style="66" customWidth="1"/>
    <col min="6147" max="6147" width="28.7109375" style="66" customWidth="1"/>
    <col min="6148" max="6148" width="33.42578125" style="66" customWidth="1"/>
    <col min="6149" max="6149" width="10.42578125" style="66" bestFit="1" customWidth="1"/>
    <col min="6150" max="6400" width="9.140625" style="66"/>
    <col min="6401" max="6401" width="4.7109375" style="66" bestFit="1" customWidth="1"/>
    <col min="6402" max="6402" width="19.7109375" style="66" customWidth="1"/>
    <col min="6403" max="6403" width="28.7109375" style="66" customWidth="1"/>
    <col min="6404" max="6404" width="33.42578125" style="66" customWidth="1"/>
    <col min="6405" max="6405" width="10.42578125" style="66" bestFit="1" customWidth="1"/>
    <col min="6406" max="6656" width="9.140625" style="66"/>
    <col min="6657" max="6657" width="4.7109375" style="66" bestFit="1" customWidth="1"/>
    <col min="6658" max="6658" width="19.7109375" style="66" customWidth="1"/>
    <col min="6659" max="6659" width="28.7109375" style="66" customWidth="1"/>
    <col min="6660" max="6660" width="33.42578125" style="66" customWidth="1"/>
    <col min="6661" max="6661" width="10.42578125" style="66" bestFit="1" customWidth="1"/>
    <col min="6662" max="6912" width="9.140625" style="66"/>
    <col min="6913" max="6913" width="4.7109375" style="66" bestFit="1" customWidth="1"/>
    <col min="6914" max="6914" width="19.7109375" style="66" customWidth="1"/>
    <col min="6915" max="6915" width="28.7109375" style="66" customWidth="1"/>
    <col min="6916" max="6916" width="33.42578125" style="66" customWidth="1"/>
    <col min="6917" max="6917" width="10.42578125" style="66" bestFit="1" customWidth="1"/>
    <col min="6918" max="7168" width="9.140625" style="66"/>
    <col min="7169" max="7169" width="4.7109375" style="66" bestFit="1" customWidth="1"/>
    <col min="7170" max="7170" width="19.7109375" style="66" customWidth="1"/>
    <col min="7171" max="7171" width="28.7109375" style="66" customWidth="1"/>
    <col min="7172" max="7172" width="33.42578125" style="66" customWidth="1"/>
    <col min="7173" max="7173" width="10.42578125" style="66" bestFit="1" customWidth="1"/>
    <col min="7174" max="7424" width="9.140625" style="66"/>
    <col min="7425" max="7425" width="4.7109375" style="66" bestFit="1" customWidth="1"/>
    <col min="7426" max="7426" width="19.7109375" style="66" customWidth="1"/>
    <col min="7427" max="7427" width="28.7109375" style="66" customWidth="1"/>
    <col min="7428" max="7428" width="33.42578125" style="66" customWidth="1"/>
    <col min="7429" max="7429" width="10.42578125" style="66" bestFit="1" customWidth="1"/>
    <col min="7430" max="7680" width="9.140625" style="66"/>
    <col min="7681" max="7681" width="4.7109375" style="66" bestFit="1" customWidth="1"/>
    <col min="7682" max="7682" width="19.7109375" style="66" customWidth="1"/>
    <col min="7683" max="7683" width="28.7109375" style="66" customWidth="1"/>
    <col min="7684" max="7684" width="33.42578125" style="66" customWidth="1"/>
    <col min="7685" max="7685" width="10.42578125" style="66" bestFit="1" customWidth="1"/>
    <col min="7686" max="7936" width="9.140625" style="66"/>
    <col min="7937" max="7937" width="4.7109375" style="66" bestFit="1" customWidth="1"/>
    <col min="7938" max="7938" width="19.7109375" style="66" customWidth="1"/>
    <col min="7939" max="7939" width="28.7109375" style="66" customWidth="1"/>
    <col min="7940" max="7940" width="33.42578125" style="66" customWidth="1"/>
    <col min="7941" max="7941" width="10.42578125" style="66" bestFit="1" customWidth="1"/>
    <col min="7942" max="8192" width="9.140625" style="66"/>
    <col min="8193" max="8193" width="4.7109375" style="66" bestFit="1" customWidth="1"/>
    <col min="8194" max="8194" width="19.7109375" style="66" customWidth="1"/>
    <col min="8195" max="8195" width="28.7109375" style="66" customWidth="1"/>
    <col min="8196" max="8196" width="33.42578125" style="66" customWidth="1"/>
    <col min="8197" max="8197" width="10.42578125" style="66" bestFit="1" customWidth="1"/>
    <col min="8198" max="8448" width="9.140625" style="66"/>
    <col min="8449" max="8449" width="4.7109375" style="66" bestFit="1" customWidth="1"/>
    <col min="8450" max="8450" width="19.7109375" style="66" customWidth="1"/>
    <col min="8451" max="8451" width="28.7109375" style="66" customWidth="1"/>
    <col min="8452" max="8452" width="33.42578125" style="66" customWidth="1"/>
    <col min="8453" max="8453" width="10.42578125" style="66" bestFit="1" customWidth="1"/>
    <col min="8454" max="8704" width="9.140625" style="66"/>
    <col min="8705" max="8705" width="4.7109375" style="66" bestFit="1" customWidth="1"/>
    <col min="8706" max="8706" width="19.7109375" style="66" customWidth="1"/>
    <col min="8707" max="8707" width="28.7109375" style="66" customWidth="1"/>
    <col min="8708" max="8708" width="33.42578125" style="66" customWidth="1"/>
    <col min="8709" max="8709" width="10.42578125" style="66" bestFit="1" customWidth="1"/>
    <col min="8710" max="8960" width="9.140625" style="66"/>
    <col min="8961" max="8961" width="4.7109375" style="66" bestFit="1" customWidth="1"/>
    <col min="8962" max="8962" width="19.7109375" style="66" customWidth="1"/>
    <col min="8963" max="8963" width="28.7109375" style="66" customWidth="1"/>
    <col min="8964" max="8964" width="33.42578125" style="66" customWidth="1"/>
    <col min="8965" max="8965" width="10.42578125" style="66" bestFit="1" customWidth="1"/>
    <col min="8966" max="9216" width="9.140625" style="66"/>
    <col min="9217" max="9217" width="4.7109375" style="66" bestFit="1" customWidth="1"/>
    <col min="9218" max="9218" width="19.7109375" style="66" customWidth="1"/>
    <col min="9219" max="9219" width="28.7109375" style="66" customWidth="1"/>
    <col min="9220" max="9220" width="33.42578125" style="66" customWidth="1"/>
    <col min="9221" max="9221" width="10.42578125" style="66" bestFit="1" customWidth="1"/>
    <col min="9222" max="9472" width="9.140625" style="66"/>
    <col min="9473" max="9473" width="4.7109375" style="66" bestFit="1" customWidth="1"/>
    <col min="9474" max="9474" width="19.7109375" style="66" customWidth="1"/>
    <col min="9475" max="9475" width="28.7109375" style="66" customWidth="1"/>
    <col min="9476" max="9476" width="33.42578125" style="66" customWidth="1"/>
    <col min="9477" max="9477" width="10.42578125" style="66" bestFit="1" customWidth="1"/>
    <col min="9478" max="9728" width="9.140625" style="66"/>
    <col min="9729" max="9729" width="4.7109375" style="66" bestFit="1" customWidth="1"/>
    <col min="9730" max="9730" width="19.7109375" style="66" customWidth="1"/>
    <col min="9731" max="9731" width="28.7109375" style="66" customWidth="1"/>
    <col min="9732" max="9732" width="33.42578125" style="66" customWidth="1"/>
    <col min="9733" max="9733" width="10.42578125" style="66" bestFit="1" customWidth="1"/>
    <col min="9734" max="9984" width="9.140625" style="66"/>
    <col min="9985" max="9985" width="4.7109375" style="66" bestFit="1" customWidth="1"/>
    <col min="9986" max="9986" width="19.7109375" style="66" customWidth="1"/>
    <col min="9987" max="9987" width="28.7109375" style="66" customWidth="1"/>
    <col min="9988" max="9988" width="33.42578125" style="66" customWidth="1"/>
    <col min="9989" max="9989" width="10.42578125" style="66" bestFit="1" customWidth="1"/>
    <col min="9990" max="10240" width="9.140625" style="66"/>
    <col min="10241" max="10241" width="4.7109375" style="66" bestFit="1" customWidth="1"/>
    <col min="10242" max="10242" width="19.7109375" style="66" customWidth="1"/>
    <col min="10243" max="10243" width="28.7109375" style="66" customWidth="1"/>
    <col min="10244" max="10244" width="33.42578125" style="66" customWidth="1"/>
    <col min="10245" max="10245" width="10.42578125" style="66" bestFit="1" customWidth="1"/>
    <col min="10246" max="10496" width="9.140625" style="66"/>
    <col min="10497" max="10497" width="4.7109375" style="66" bestFit="1" customWidth="1"/>
    <col min="10498" max="10498" width="19.7109375" style="66" customWidth="1"/>
    <col min="10499" max="10499" width="28.7109375" style="66" customWidth="1"/>
    <col min="10500" max="10500" width="33.42578125" style="66" customWidth="1"/>
    <col min="10501" max="10501" width="10.42578125" style="66" bestFit="1" customWidth="1"/>
    <col min="10502" max="10752" width="9.140625" style="66"/>
    <col min="10753" max="10753" width="4.7109375" style="66" bestFit="1" customWidth="1"/>
    <col min="10754" max="10754" width="19.7109375" style="66" customWidth="1"/>
    <col min="10755" max="10755" width="28.7109375" style="66" customWidth="1"/>
    <col min="10756" max="10756" width="33.42578125" style="66" customWidth="1"/>
    <col min="10757" max="10757" width="10.42578125" style="66" bestFit="1" customWidth="1"/>
    <col min="10758" max="11008" width="9.140625" style="66"/>
    <col min="11009" max="11009" width="4.7109375" style="66" bestFit="1" customWidth="1"/>
    <col min="11010" max="11010" width="19.7109375" style="66" customWidth="1"/>
    <col min="11011" max="11011" width="28.7109375" style="66" customWidth="1"/>
    <col min="11012" max="11012" width="33.42578125" style="66" customWidth="1"/>
    <col min="11013" max="11013" width="10.42578125" style="66" bestFit="1" customWidth="1"/>
    <col min="11014" max="11264" width="9.140625" style="66"/>
    <col min="11265" max="11265" width="4.7109375" style="66" bestFit="1" customWidth="1"/>
    <col min="11266" max="11266" width="19.7109375" style="66" customWidth="1"/>
    <col min="11267" max="11267" width="28.7109375" style="66" customWidth="1"/>
    <col min="11268" max="11268" width="33.42578125" style="66" customWidth="1"/>
    <col min="11269" max="11269" width="10.42578125" style="66" bestFit="1" customWidth="1"/>
    <col min="11270" max="11520" width="9.140625" style="66"/>
    <col min="11521" max="11521" width="4.7109375" style="66" bestFit="1" customWidth="1"/>
    <col min="11522" max="11522" width="19.7109375" style="66" customWidth="1"/>
    <col min="11523" max="11523" width="28.7109375" style="66" customWidth="1"/>
    <col min="11524" max="11524" width="33.42578125" style="66" customWidth="1"/>
    <col min="11525" max="11525" width="10.42578125" style="66" bestFit="1" customWidth="1"/>
    <col min="11526" max="11776" width="9.140625" style="66"/>
    <col min="11777" max="11777" width="4.7109375" style="66" bestFit="1" customWidth="1"/>
    <col min="11778" max="11778" width="19.7109375" style="66" customWidth="1"/>
    <col min="11779" max="11779" width="28.7109375" style="66" customWidth="1"/>
    <col min="11780" max="11780" width="33.42578125" style="66" customWidth="1"/>
    <col min="11781" max="11781" width="10.42578125" style="66" bestFit="1" customWidth="1"/>
    <col min="11782" max="12032" width="9.140625" style="66"/>
    <col min="12033" max="12033" width="4.7109375" style="66" bestFit="1" customWidth="1"/>
    <col min="12034" max="12034" width="19.7109375" style="66" customWidth="1"/>
    <col min="12035" max="12035" width="28.7109375" style="66" customWidth="1"/>
    <col min="12036" max="12036" width="33.42578125" style="66" customWidth="1"/>
    <col min="12037" max="12037" width="10.42578125" style="66" bestFit="1" customWidth="1"/>
    <col min="12038" max="12288" width="9.140625" style="66"/>
    <col min="12289" max="12289" width="4.7109375" style="66" bestFit="1" customWidth="1"/>
    <col min="12290" max="12290" width="19.7109375" style="66" customWidth="1"/>
    <col min="12291" max="12291" width="28.7109375" style="66" customWidth="1"/>
    <col min="12292" max="12292" width="33.42578125" style="66" customWidth="1"/>
    <col min="12293" max="12293" width="10.42578125" style="66" bestFit="1" customWidth="1"/>
    <col min="12294" max="12544" width="9.140625" style="66"/>
    <col min="12545" max="12545" width="4.7109375" style="66" bestFit="1" customWidth="1"/>
    <col min="12546" max="12546" width="19.7109375" style="66" customWidth="1"/>
    <col min="12547" max="12547" width="28.7109375" style="66" customWidth="1"/>
    <col min="12548" max="12548" width="33.42578125" style="66" customWidth="1"/>
    <col min="12549" max="12549" width="10.42578125" style="66" bestFit="1" customWidth="1"/>
    <col min="12550" max="12800" width="9.140625" style="66"/>
    <col min="12801" max="12801" width="4.7109375" style="66" bestFit="1" customWidth="1"/>
    <col min="12802" max="12802" width="19.7109375" style="66" customWidth="1"/>
    <col min="12803" max="12803" width="28.7109375" style="66" customWidth="1"/>
    <col min="12804" max="12804" width="33.42578125" style="66" customWidth="1"/>
    <col min="12805" max="12805" width="10.42578125" style="66" bestFit="1" customWidth="1"/>
    <col min="12806" max="13056" width="9.140625" style="66"/>
    <col min="13057" max="13057" width="4.7109375" style="66" bestFit="1" customWidth="1"/>
    <col min="13058" max="13058" width="19.7109375" style="66" customWidth="1"/>
    <col min="13059" max="13059" width="28.7109375" style="66" customWidth="1"/>
    <col min="13060" max="13060" width="33.42578125" style="66" customWidth="1"/>
    <col min="13061" max="13061" width="10.42578125" style="66" bestFit="1" customWidth="1"/>
    <col min="13062" max="13312" width="9.140625" style="66"/>
    <col min="13313" max="13313" width="4.7109375" style="66" bestFit="1" customWidth="1"/>
    <col min="13314" max="13314" width="19.7109375" style="66" customWidth="1"/>
    <col min="13315" max="13315" width="28.7109375" style="66" customWidth="1"/>
    <col min="13316" max="13316" width="33.42578125" style="66" customWidth="1"/>
    <col min="13317" max="13317" width="10.42578125" style="66" bestFit="1" customWidth="1"/>
    <col min="13318" max="13568" width="9.140625" style="66"/>
    <col min="13569" max="13569" width="4.7109375" style="66" bestFit="1" customWidth="1"/>
    <col min="13570" max="13570" width="19.7109375" style="66" customWidth="1"/>
    <col min="13571" max="13571" width="28.7109375" style="66" customWidth="1"/>
    <col min="13572" max="13572" width="33.42578125" style="66" customWidth="1"/>
    <col min="13573" max="13573" width="10.42578125" style="66" bestFit="1" customWidth="1"/>
    <col min="13574" max="13824" width="9.140625" style="66"/>
    <col min="13825" max="13825" width="4.7109375" style="66" bestFit="1" customWidth="1"/>
    <col min="13826" max="13826" width="19.7109375" style="66" customWidth="1"/>
    <col min="13827" max="13827" width="28.7109375" style="66" customWidth="1"/>
    <col min="13828" max="13828" width="33.42578125" style="66" customWidth="1"/>
    <col min="13829" max="13829" width="10.42578125" style="66" bestFit="1" customWidth="1"/>
    <col min="13830" max="14080" width="9.140625" style="66"/>
    <col min="14081" max="14081" width="4.7109375" style="66" bestFit="1" customWidth="1"/>
    <col min="14082" max="14082" width="19.7109375" style="66" customWidth="1"/>
    <col min="14083" max="14083" width="28.7109375" style="66" customWidth="1"/>
    <col min="14084" max="14084" width="33.42578125" style="66" customWidth="1"/>
    <col min="14085" max="14085" width="10.42578125" style="66" bestFit="1" customWidth="1"/>
    <col min="14086" max="14336" width="9.140625" style="66"/>
    <col min="14337" max="14337" width="4.7109375" style="66" bestFit="1" customWidth="1"/>
    <col min="14338" max="14338" width="19.7109375" style="66" customWidth="1"/>
    <col min="14339" max="14339" width="28.7109375" style="66" customWidth="1"/>
    <col min="14340" max="14340" width="33.42578125" style="66" customWidth="1"/>
    <col min="14341" max="14341" width="10.42578125" style="66" bestFit="1" customWidth="1"/>
    <col min="14342" max="14592" width="9.140625" style="66"/>
    <col min="14593" max="14593" width="4.7109375" style="66" bestFit="1" customWidth="1"/>
    <col min="14594" max="14594" width="19.7109375" style="66" customWidth="1"/>
    <col min="14595" max="14595" width="28.7109375" style="66" customWidth="1"/>
    <col min="14596" max="14596" width="33.42578125" style="66" customWidth="1"/>
    <col min="14597" max="14597" width="10.42578125" style="66" bestFit="1" customWidth="1"/>
    <col min="14598" max="14848" width="9.140625" style="66"/>
    <col min="14849" max="14849" width="4.7109375" style="66" bestFit="1" customWidth="1"/>
    <col min="14850" max="14850" width="19.7109375" style="66" customWidth="1"/>
    <col min="14851" max="14851" width="28.7109375" style="66" customWidth="1"/>
    <col min="14852" max="14852" width="33.42578125" style="66" customWidth="1"/>
    <col min="14853" max="14853" width="10.42578125" style="66" bestFit="1" customWidth="1"/>
    <col min="14854" max="15104" width="9.140625" style="66"/>
    <col min="15105" max="15105" width="4.7109375" style="66" bestFit="1" customWidth="1"/>
    <col min="15106" max="15106" width="19.7109375" style="66" customWidth="1"/>
    <col min="15107" max="15107" width="28.7109375" style="66" customWidth="1"/>
    <col min="15108" max="15108" width="33.42578125" style="66" customWidth="1"/>
    <col min="15109" max="15109" width="10.42578125" style="66" bestFit="1" customWidth="1"/>
    <col min="15110" max="15360" width="9.140625" style="66"/>
    <col min="15361" max="15361" width="4.7109375" style="66" bestFit="1" customWidth="1"/>
    <col min="15362" max="15362" width="19.7109375" style="66" customWidth="1"/>
    <col min="15363" max="15363" width="28.7109375" style="66" customWidth="1"/>
    <col min="15364" max="15364" width="33.42578125" style="66" customWidth="1"/>
    <col min="15365" max="15365" width="10.42578125" style="66" bestFit="1" customWidth="1"/>
    <col min="15366" max="15616" width="9.140625" style="66"/>
    <col min="15617" max="15617" width="4.7109375" style="66" bestFit="1" customWidth="1"/>
    <col min="15618" max="15618" width="19.7109375" style="66" customWidth="1"/>
    <col min="15619" max="15619" width="28.7109375" style="66" customWidth="1"/>
    <col min="15620" max="15620" width="33.42578125" style="66" customWidth="1"/>
    <col min="15621" max="15621" width="10.42578125" style="66" bestFit="1" customWidth="1"/>
    <col min="15622" max="15872" width="9.140625" style="66"/>
    <col min="15873" max="15873" width="4.7109375" style="66" bestFit="1" customWidth="1"/>
    <col min="15874" max="15874" width="19.7109375" style="66" customWidth="1"/>
    <col min="15875" max="15875" width="28.7109375" style="66" customWidth="1"/>
    <col min="15876" max="15876" width="33.42578125" style="66" customWidth="1"/>
    <col min="15877" max="15877" width="10.42578125" style="66" bestFit="1" customWidth="1"/>
    <col min="15878" max="16128" width="9.140625" style="66"/>
    <col min="16129" max="16129" width="4.7109375" style="66" bestFit="1" customWidth="1"/>
    <col min="16130" max="16130" width="19.7109375" style="66" customWidth="1"/>
    <col min="16131" max="16131" width="28.7109375" style="66" customWidth="1"/>
    <col min="16132" max="16132" width="33.42578125" style="66" customWidth="1"/>
    <col min="16133" max="16133" width="10.42578125" style="66" bestFit="1" customWidth="1"/>
    <col min="16134" max="16384" width="9.140625" style="66"/>
  </cols>
  <sheetData>
    <row r="1" spans="1:10" ht="20.100000000000001" customHeight="1" x14ac:dyDescent="0.2">
      <c r="A1" s="278" t="s">
        <v>12</v>
      </c>
      <c r="B1" s="278"/>
    </row>
    <row r="2" spans="1:10" s="75" customFormat="1" ht="30" customHeight="1" x14ac:dyDescent="0.25">
      <c r="A2" s="275" t="str">
        <f>'Príloha č. 1'!A2:D2</f>
        <v>Monitory a monitorovacia centrála</v>
      </c>
      <c r="B2" s="275"/>
      <c r="C2" s="275"/>
      <c r="D2" s="275"/>
    </row>
    <row r="3" spans="1:10" ht="39.950000000000003" customHeight="1" x14ac:dyDescent="0.2">
      <c r="A3" s="281" t="s">
        <v>18</v>
      </c>
      <c r="B3" s="281"/>
      <c r="C3" s="281"/>
      <c r="D3" s="281"/>
      <c r="E3" s="76"/>
      <c r="F3" s="76"/>
      <c r="G3" s="76"/>
      <c r="H3" s="76"/>
      <c r="I3" s="76"/>
      <c r="J3" s="76"/>
    </row>
    <row r="5" spans="1:10" s="75" customFormat="1" ht="15" customHeight="1" x14ac:dyDescent="0.2">
      <c r="A5" s="279" t="s">
        <v>1</v>
      </c>
      <c r="B5" s="279"/>
      <c r="C5" s="282" t="str">
        <f>IF('Príloha č. 1'!$C$5="","",'Príloha č. 1'!$C$5)</f>
        <v/>
      </c>
      <c r="D5" s="282"/>
      <c r="E5" s="77"/>
    </row>
    <row r="6" spans="1:10" s="75" customFormat="1" ht="15" customHeight="1" x14ac:dyDescent="0.2">
      <c r="A6" s="279" t="s">
        <v>2</v>
      </c>
      <c r="B6" s="279"/>
      <c r="C6" s="280" t="str">
        <f>IF('Príloha č. 1'!$C$6="","",'Príloha č. 1'!$C$6)</f>
        <v/>
      </c>
      <c r="D6" s="280"/>
    </row>
    <row r="7" spans="1:10" ht="15" customHeight="1" x14ac:dyDescent="0.2">
      <c r="A7" s="278" t="s">
        <v>3</v>
      </c>
      <c r="B7" s="278"/>
      <c r="C7" s="280" t="str">
        <f>IF('Príloha č. 1'!C7:D7="","",'Príloha č. 1'!C7:D7)</f>
        <v/>
      </c>
      <c r="D7" s="280"/>
    </row>
    <row r="8" spans="1:10" ht="15" customHeight="1" x14ac:dyDescent="0.2">
      <c r="A8" s="278" t="s">
        <v>4</v>
      </c>
      <c r="B8" s="278"/>
      <c r="C8" s="280" t="str">
        <f>IF('Príloha č. 1'!C8:D8="","",'Príloha č. 1'!C8:D8)</f>
        <v/>
      </c>
      <c r="D8" s="280"/>
    </row>
    <row r="9" spans="1:10" ht="20.100000000000001" customHeight="1" x14ac:dyDescent="0.2">
      <c r="C9" s="79"/>
    </row>
    <row r="10" spans="1:10" s="80" customFormat="1" ht="20.100000000000001" customHeight="1" x14ac:dyDescent="0.25">
      <c r="A10" s="267" t="s">
        <v>19</v>
      </c>
      <c r="B10" s="267"/>
      <c r="C10" s="267"/>
      <c r="D10" s="267"/>
    </row>
    <row r="11" spans="1:10" ht="24.95" customHeight="1" x14ac:dyDescent="0.2">
      <c r="A11" s="75" t="s">
        <v>0</v>
      </c>
      <c r="B11" s="279" t="s">
        <v>25</v>
      </c>
      <c r="C11" s="279"/>
      <c r="D11" s="279"/>
    </row>
    <row r="12" spans="1:10" ht="3" customHeight="1" x14ac:dyDescent="0.2">
      <c r="A12" s="75"/>
      <c r="B12" s="81"/>
      <c r="C12" s="81"/>
      <c r="D12" s="81"/>
    </row>
    <row r="13" spans="1:10" ht="24.95" customHeight="1" x14ac:dyDescent="0.2">
      <c r="A13" s="75" t="s">
        <v>0</v>
      </c>
      <c r="B13" s="279" t="s">
        <v>20</v>
      </c>
      <c r="C13" s="279"/>
      <c r="D13" s="279"/>
    </row>
    <row r="14" spans="1:10" ht="3" customHeight="1" x14ac:dyDescent="0.2">
      <c r="A14" s="75"/>
      <c r="B14" s="81"/>
      <c r="C14" s="81"/>
      <c r="D14" s="81"/>
    </row>
    <row r="15" spans="1:10" ht="24.95" customHeight="1" x14ac:dyDescent="0.2">
      <c r="A15" s="75" t="s">
        <v>0</v>
      </c>
      <c r="B15" s="279" t="s">
        <v>21</v>
      </c>
      <c r="C15" s="279"/>
      <c r="D15" s="279"/>
    </row>
    <row r="16" spans="1:10" ht="3" customHeight="1" x14ac:dyDescent="0.2">
      <c r="A16" s="75"/>
      <c r="B16" s="81"/>
      <c r="C16" s="81"/>
      <c r="D16" s="81"/>
    </row>
    <row r="17" spans="1:5" ht="36" customHeight="1" x14ac:dyDescent="0.2">
      <c r="A17" s="75" t="s">
        <v>0</v>
      </c>
      <c r="B17" s="279" t="s">
        <v>22</v>
      </c>
      <c r="C17" s="279"/>
      <c r="D17" s="279"/>
    </row>
    <row r="18" spans="1:5" ht="3" customHeight="1" x14ac:dyDescent="0.2">
      <c r="A18" s="75"/>
      <c r="B18" s="81"/>
      <c r="C18" s="81"/>
      <c r="D18" s="81"/>
    </row>
    <row r="19" spans="1:5" ht="19.5" customHeight="1" x14ac:dyDescent="0.2">
      <c r="A19" s="75" t="s">
        <v>0</v>
      </c>
      <c r="B19" s="279" t="s">
        <v>23</v>
      </c>
      <c r="C19" s="279"/>
      <c r="D19" s="279"/>
    </row>
    <row r="20" spans="1:5" ht="20.100000000000001" customHeight="1" x14ac:dyDescent="0.2"/>
    <row r="21" spans="1:5" s="80" customFormat="1" x14ac:dyDescent="0.25">
      <c r="A21" s="80" t="s">
        <v>8</v>
      </c>
      <c r="B21" s="70" t="str">
        <f>IF('Príloha č. 1'!B22:B22="","",'Príloha č. 1'!B22:B22)</f>
        <v/>
      </c>
    </row>
    <row r="22" spans="1:5" s="80" customFormat="1" x14ac:dyDescent="0.25">
      <c r="A22" s="80" t="s">
        <v>9</v>
      </c>
      <c r="B22" s="70" t="str">
        <f>IF('Príloha č. 1'!B23:B23="","",'Príloha č. 1'!B23:B23)</f>
        <v/>
      </c>
    </row>
    <row r="23" spans="1:5" ht="46.5" customHeight="1" x14ac:dyDescent="0.2">
      <c r="D23" s="82"/>
    </row>
    <row r="24" spans="1:5" ht="18.75" customHeight="1" x14ac:dyDescent="0.2">
      <c r="C24" s="59" t="s">
        <v>76</v>
      </c>
      <c r="D24" s="60" t="str">
        <f>IF('Príloha č. 1'!D26="","",'Príloha č. 1'!D26)</f>
        <v/>
      </c>
    </row>
    <row r="25" spans="1:5" ht="45" customHeight="1" x14ac:dyDescent="0.2">
      <c r="D25" s="83" t="s">
        <v>70</v>
      </c>
    </row>
    <row r="27" spans="1:5" s="62" customFormat="1" x14ac:dyDescent="0.2">
      <c r="A27" s="265" t="s">
        <v>10</v>
      </c>
      <c r="B27" s="265"/>
      <c r="C27" s="13"/>
    </row>
    <row r="28" spans="1:5" s="67" customFormat="1" ht="12" customHeight="1" x14ac:dyDescent="0.2">
      <c r="A28" s="72"/>
      <c r="B28" s="277" t="s">
        <v>11</v>
      </c>
      <c r="C28" s="277"/>
      <c r="D28" s="73"/>
      <c r="E28" s="74"/>
    </row>
    <row r="29" spans="1:5" x14ac:dyDescent="0.2">
      <c r="A29" s="84"/>
      <c r="B29" s="84"/>
      <c r="C29" s="84"/>
    </row>
  </sheetData>
  <mergeCells count="19">
    <mergeCell ref="A6:B6"/>
    <mergeCell ref="A5:B5"/>
    <mergeCell ref="A1:B1"/>
    <mergeCell ref="A2:D2"/>
    <mergeCell ref="A3:D3"/>
    <mergeCell ref="C5:D5"/>
    <mergeCell ref="C6:D6"/>
    <mergeCell ref="B28:C28"/>
    <mergeCell ref="A7:B7"/>
    <mergeCell ref="A8:B8"/>
    <mergeCell ref="A10:D10"/>
    <mergeCell ref="B11:D11"/>
    <mergeCell ref="B13:D13"/>
    <mergeCell ref="B15:D15"/>
    <mergeCell ref="B17:D17"/>
    <mergeCell ref="B19:D19"/>
    <mergeCell ref="A27:B27"/>
    <mergeCell ref="C7:D7"/>
    <mergeCell ref="C8:D8"/>
  </mergeCells>
  <conditionalFormatting sqref="A28">
    <cfRule type="containsBlanks" dxfId="66" priority="13">
      <formula>LEN(TRIM(A28))=0</formula>
    </cfRule>
  </conditionalFormatting>
  <conditionalFormatting sqref="B21:B22">
    <cfRule type="containsBlanks" dxfId="65" priority="3">
      <formula>LEN(TRIM(B21))=0</formula>
    </cfRule>
  </conditionalFormatting>
  <conditionalFormatting sqref="D24">
    <cfRule type="containsBlanks" dxfId="64" priority="2">
      <formula>LEN(TRIM(D24))=0</formula>
    </cfRule>
  </conditionalFormatting>
  <conditionalFormatting sqref="C5:D8">
    <cfRule type="containsBlanks" dxfId="63" priority="1">
      <formula>LEN(TRIM(C5))=0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I28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85" customWidth="1"/>
    <col min="2" max="2" width="19.7109375" style="85" customWidth="1"/>
    <col min="3" max="3" width="28.7109375" style="85" customWidth="1"/>
    <col min="4" max="4" width="30" style="85" customWidth="1"/>
    <col min="5" max="16384" width="9.140625" style="85"/>
  </cols>
  <sheetData>
    <row r="1" spans="1:9" s="1" customFormat="1" ht="15" customHeight="1" x14ac:dyDescent="0.2">
      <c r="A1" s="278" t="s">
        <v>12</v>
      </c>
      <c r="B1" s="278"/>
      <c r="C1" s="66"/>
      <c r="D1" s="66"/>
    </row>
    <row r="2" spans="1:9" s="1" customFormat="1" ht="30" customHeight="1" x14ac:dyDescent="0.2">
      <c r="A2" s="275" t="str">
        <f>'Príloha č. 1'!A2:D2</f>
        <v>Monitory a monitorovacia centrála</v>
      </c>
      <c r="B2" s="275"/>
      <c r="C2" s="275"/>
      <c r="D2" s="275"/>
    </row>
    <row r="3" spans="1:9" s="86" customFormat="1" ht="39.950000000000003" customHeight="1" x14ac:dyDescent="0.25">
      <c r="A3" s="281" t="s">
        <v>24</v>
      </c>
      <c r="B3" s="281"/>
      <c r="C3" s="281"/>
      <c r="D3" s="281"/>
      <c r="E3" s="23"/>
      <c r="F3" s="23"/>
      <c r="G3" s="23"/>
      <c r="H3" s="23"/>
      <c r="I3" s="23"/>
    </row>
    <row r="4" spans="1:9" s="1" customFormat="1" ht="15" customHeight="1" x14ac:dyDescent="0.2">
      <c r="A4" s="66"/>
      <c r="B4" s="66"/>
      <c r="C4" s="66"/>
      <c r="D4" s="66"/>
    </row>
    <row r="5" spans="1:9" s="1" customFormat="1" ht="15" customHeight="1" x14ac:dyDescent="0.2">
      <c r="A5" s="278" t="s">
        <v>1</v>
      </c>
      <c r="B5" s="278"/>
      <c r="C5" s="282" t="str">
        <f>IF('Príloha č. 1'!$C$5="","",'Príloha č. 1'!$C$5)</f>
        <v/>
      </c>
      <c r="D5" s="282"/>
    </row>
    <row r="6" spans="1:9" s="1" customFormat="1" ht="15" customHeight="1" x14ac:dyDescent="0.2">
      <c r="A6" s="278" t="s">
        <v>2</v>
      </c>
      <c r="B6" s="278"/>
      <c r="C6" s="280" t="str">
        <f>IF('Príloha č. 1'!$C$6="","",'Príloha č. 1'!$C$6)</f>
        <v/>
      </c>
      <c r="D6" s="280"/>
    </row>
    <row r="7" spans="1:9" s="1" customFormat="1" ht="15" customHeight="1" x14ac:dyDescent="0.2">
      <c r="A7" s="278" t="s">
        <v>3</v>
      </c>
      <c r="B7" s="278"/>
      <c r="C7" s="280" t="str">
        <f>IF('Príloha č. 1'!C7:D7="","",'Príloha č. 1'!C7:D7)</f>
        <v/>
      </c>
      <c r="D7" s="280"/>
    </row>
    <row r="8" spans="1:9" s="1" customFormat="1" ht="15" customHeight="1" x14ac:dyDescent="0.2">
      <c r="A8" s="278" t="s">
        <v>4</v>
      </c>
      <c r="B8" s="278"/>
      <c r="C8" s="280" t="str">
        <f>IF('Príloha č. 1'!C8:D8="","",'Príloha č. 1'!C8:D8)</f>
        <v/>
      </c>
      <c r="D8" s="280"/>
    </row>
    <row r="9" spans="1:9" s="1" customFormat="1" ht="15" customHeight="1" x14ac:dyDescent="0.2">
      <c r="A9" s="66"/>
      <c r="B9" s="66"/>
      <c r="C9" s="79"/>
      <c r="D9" s="66"/>
    </row>
    <row r="10" spans="1:9" s="11" customFormat="1" ht="36.75" customHeight="1" x14ac:dyDescent="0.25">
      <c r="A10" s="267" t="s">
        <v>77</v>
      </c>
      <c r="B10" s="267"/>
      <c r="C10" s="267"/>
      <c r="D10" s="267"/>
    </row>
    <row r="11" spans="1:9" x14ac:dyDescent="0.2">
      <c r="A11" s="66"/>
      <c r="B11" s="66"/>
      <c r="C11" s="66"/>
      <c r="D11" s="66"/>
    </row>
    <row r="12" spans="1:9" s="145" customFormat="1" ht="38.25" customHeight="1" x14ac:dyDescent="0.2">
      <c r="A12" s="288" t="s">
        <v>78</v>
      </c>
      <c r="B12" s="288"/>
      <c r="C12" s="288"/>
      <c r="D12" s="288"/>
    </row>
    <row r="13" spans="1:9" s="146" customFormat="1" ht="15" customHeight="1" x14ac:dyDescent="0.2">
      <c r="A13" s="291" t="s">
        <v>79</v>
      </c>
      <c r="B13" s="292"/>
      <c r="C13" s="147" t="s">
        <v>80</v>
      </c>
      <c r="D13" s="148"/>
    </row>
    <row r="14" spans="1:9" s="146" customFormat="1" ht="22.5" customHeight="1" x14ac:dyDescent="0.2">
      <c r="A14" s="293"/>
      <c r="B14" s="294"/>
      <c r="C14" s="289"/>
      <c r="D14" s="290"/>
    </row>
    <row r="15" spans="1:9" s="146" customFormat="1" ht="22.5" customHeight="1" x14ac:dyDescent="0.2">
      <c r="A15" s="285"/>
      <c r="B15" s="286"/>
      <c r="C15" s="283"/>
      <c r="D15" s="284"/>
    </row>
    <row r="16" spans="1:9" s="146" customFormat="1" ht="22.5" customHeight="1" x14ac:dyDescent="0.2">
      <c r="A16" s="285"/>
      <c r="B16" s="286"/>
      <c r="C16" s="283"/>
      <c r="D16" s="284"/>
    </row>
    <row r="17" spans="1:4" s="146" customFormat="1" ht="22.5" customHeight="1" x14ac:dyDescent="0.2">
      <c r="A17" s="285"/>
      <c r="B17" s="286"/>
      <c r="C17" s="283"/>
      <c r="D17" s="284"/>
    </row>
    <row r="18" spans="1:4" s="87" customFormat="1" ht="15" customHeight="1" x14ac:dyDescent="0.2">
      <c r="A18" s="88"/>
      <c r="B18" s="88"/>
      <c r="C18" s="88"/>
      <c r="D18" s="88"/>
    </row>
    <row r="19" spans="1:4" s="87" customFormat="1" ht="15" customHeight="1" x14ac:dyDescent="0.2">
      <c r="A19" s="88"/>
      <c r="B19" s="88"/>
      <c r="C19" s="88"/>
      <c r="D19" s="88"/>
    </row>
    <row r="20" spans="1:4" s="1" customFormat="1" ht="15" customHeight="1" x14ac:dyDescent="0.2">
      <c r="A20" s="66" t="s">
        <v>8</v>
      </c>
      <c r="B20" s="89" t="str">
        <f>IF('Príloha č. 1'!B22:B22="","",'Príloha č. 1'!B22:B22)</f>
        <v/>
      </c>
      <c r="C20" s="78"/>
      <c r="D20" s="66"/>
    </row>
    <row r="21" spans="1:4" s="45" customFormat="1" ht="15" customHeight="1" x14ac:dyDescent="0.25">
      <c r="A21" s="75" t="s">
        <v>9</v>
      </c>
      <c r="B21" s="90" t="str">
        <f>IF('Príloha č. 1'!B23:B23="","",'Príloha č. 1'!B23:B23)</f>
        <v/>
      </c>
      <c r="C21" s="91"/>
      <c r="D21" s="75"/>
    </row>
    <row r="22" spans="1:4" s="1" customFormat="1" ht="15" customHeight="1" x14ac:dyDescent="0.2">
      <c r="A22" s="66"/>
      <c r="B22" s="66"/>
      <c r="C22" s="66"/>
      <c r="D22" s="66"/>
    </row>
    <row r="23" spans="1:4" ht="15.75" customHeight="1" x14ac:dyDescent="0.2">
      <c r="A23" s="66"/>
      <c r="B23" s="66"/>
      <c r="C23" s="59" t="s">
        <v>76</v>
      </c>
      <c r="D23" s="60" t="str">
        <f>IF('Príloha č. 1'!D26="","",'Príloha č. 1'!D26)</f>
        <v/>
      </c>
    </row>
    <row r="24" spans="1:4" ht="45" customHeight="1" x14ac:dyDescent="0.2">
      <c r="D24" s="92" t="s">
        <v>71</v>
      </c>
    </row>
    <row r="27" spans="1:4" s="13" customFormat="1" ht="11.25" x14ac:dyDescent="0.2">
      <c r="A27" s="265" t="s">
        <v>10</v>
      </c>
      <c r="B27" s="265"/>
    </row>
    <row r="28" spans="1:4" s="18" customFormat="1" ht="12" customHeight="1" x14ac:dyDescent="0.2">
      <c r="A28" s="72"/>
      <c r="B28" s="287" t="s">
        <v>11</v>
      </c>
      <c r="C28" s="287"/>
      <c r="D28" s="16"/>
    </row>
  </sheetData>
  <mergeCells count="24">
    <mergeCell ref="A1:B1"/>
    <mergeCell ref="A2:D2"/>
    <mergeCell ref="A3:D3"/>
    <mergeCell ref="A5:B5"/>
    <mergeCell ref="C5:D5"/>
    <mergeCell ref="A6:B6"/>
    <mergeCell ref="C6:D6"/>
    <mergeCell ref="A7:B7"/>
    <mergeCell ref="C7:D7"/>
    <mergeCell ref="A8:B8"/>
    <mergeCell ref="C8:D8"/>
    <mergeCell ref="C17:D17"/>
    <mergeCell ref="A17:B17"/>
    <mergeCell ref="A27:B27"/>
    <mergeCell ref="B28:C28"/>
    <mergeCell ref="A10:D10"/>
    <mergeCell ref="A12:D12"/>
    <mergeCell ref="C14:D14"/>
    <mergeCell ref="C15:D15"/>
    <mergeCell ref="C16:D16"/>
    <mergeCell ref="A13:B13"/>
    <mergeCell ref="A14:B14"/>
    <mergeCell ref="A15:B15"/>
    <mergeCell ref="A16:B16"/>
  </mergeCells>
  <conditionalFormatting sqref="C5:D8">
    <cfRule type="containsBlanks" dxfId="62" priority="7">
      <formula>LEN(TRIM(C5))=0</formula>
    </cfRule>
  </conditionalFormatting>
  <conditionalFormatting sqref="B20:B21">
    <cfRule type="containsBlanks" dxfId="61" priority="6">
      <formula>LEN(TRIM(B20))=0</formula>
    </cfRule>
  </conditionalFormatting>
  <conditionalFormatting sqref="D23">
    <cfRule type="containsBlanks" dxfId="60" priority="2">
      <formula>LEN(TRIM(D23))=0</formula>
    </cfRule>
  </conditionalFormatting>
  <conditionalFormatting sqref="A28">
    <cfRule type="containsBlanks" dxfId="59" priority="1">
      <formula>LEN(TRIM(A28))=0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93" bestFit="1" customWidth="1"/>
    <col min="2" max="2" width="19.7109375" style="93" customWidth="1"/>
    <col min="3" max="3" width="28.7109375" style="93" customWidth="1"/>
    <col min="4" max="4" width="33.42578125" style="93" customWidth="1"/>
    <col min="5" max="5" width="10.42578125" style="93" bestFit="1" customWidth="1"/>
    <col min="6" max="256" width="9.140625" style="93"/>
    <col min="257" max="257" width="4.7109375" style="93" bestFit="1" customWidth="1"/>
    <col min="258" max="258" width="19.7109375" style="93" customWidth="1"/>
    <col min="259" max="259" width="28.7109375" style="93" customWidth="1"/>
    <col min="260" max="260" width="33.42578125" style="93" customWidth="1"/>
    <col min="261" max="261" width="10.42578125" style="93" bestFit="1" customWidth="1"/>
    <col min="262" max="512" width="9.140625" style="93"/>
    <col min="513" max="513" width="4.7109375" style="93" bestFit="1" customWidth="1"/>
    <col min="514" max="514" width="19.7109375" style="93" customWidth="1"/>
    <col min="515" max="515" width="28.7109375" style="93" customWidth="1"/>
    <col min="516" max="516" width="33.42578125" style="93" customWidth="1"/>
    <col min="517" max="517" width="10.42578125" style="93" bestFit="1" customWidth="1"/>
    <col min="518" max="768" width="9.140625" style="93"/>
    <col min="769" max="769" width="4.7109375" style="93" bestFit="1" customWidth="1"/>
    <col min="770" max="770" width="19.7109375" style="93" customWidth="1"/>
    <col min="771" max="771" width="28.7109375" style="93" customWidth="1"/>
    <col min="772" max="772" width="33.42578125" style="93" customWidth="1"/>
    <col min="773" max="773" width="10.42578125" style="93" bestFit="1" customWidth="1"/>
    <col min="774" max="1024" width="9.140625" style="93"/>
    <col min="1025" max="1025" width="4.7109375" style="93" bestFit="1" customWidth="1"/>
    <col min="1026" max="1026" width="19.7109375" style="93" customWidth="1"/>
    <col min="1027" max="1027" width="28.7109375" style="93" customWidth="1"/>
    <col min="1028" max="1028" width="33.42578125" style="93" customWidth="1"/>
    <col min="1029" max="1029" width="10.42578125" style="93" bestFit="1" customWidth="1"/>
    <col min="1030" max="1280" width="9.140625" style="93"/>
    <col min="1281" max="1281" width="4.7109375" style="93" bestFit="1" customWidth="1"/>
    <col min="1282" max="1282" width="19.7109375" style="93" customWidth="1"/>
    <col min="1283" max="1283" width="28.7109375" style="93" customWidth="1"/>
    <col min="1284" max="1284" width="33.42578125" style="93" customWidth="1"/>
    <col min="1285" max="1285" width="10.42578125" style="93" bestFit="1" customWidth="1"/>
    <col min="1286" max="1536" width="9.140625" style="93"/>
    <col min="1537" max="1537" width="4.7109375" style="93" bestFit="1" customWidth="1"/>
    <col min="1538" max="1538" width="19.7109375" style="93" customWidth="1"/>
    <col min="1539" max="1539" width="28.7109375" style="93" customWidth="1"/>
    <col min="1540" max="1540" width="33.42578125" style="93" customWidth="1"/>
    <col min="1541" max="1541" width="10.42578125" style="93" bestFit="1" customWidth="1"/>
    <col min="1542" max="1792" width="9.140625" style="93"/>
    <col min="1793" max="1793" width="4.7109375" style="93" bestFit="1" customWidth="1"/>
    <col min="1794" max="1794" width="19.7109375" style="93" customWidth="1"/>
    <col min="1795" max="1795" width="28.7109375" style="93" customWidth="1"/>
    <col min="1796" max="1796" width="33.42578125" style="93" customWidth="1"/>
    <col min="1797" max="1797" width="10.42578125" style="93" bestFit="1" customWidth="1"/>
    <col min="1798" max="2048" width="9.140625" style="93"/>
    <col min="2049" max="2049" width="4.7109375" style="93" bestFit="1" customWidth="1"/>
    <col min="2050" max="2050" width="19.7109375" style="93" customWidth="1"/>
    <col min="2051" max="2051" width="28.7109375" style="93" customWidth="1"/>
    <col min="2052" max="2052" width="33.42578125" style="93" customWidth="1"/>
    <col min="2053" max="2053" width="10.42578125" style="93" bestFit="1" customWidth="1"/>
    <col min="2054" max="2304" width="9.140625" style="93"/>
    <col min="2305" max="2305" width="4.7109375" style="93" bestFit="1" customWidth="1"/>
    <col min="2306" max="2306" width="19.7109375" style="93" customWidth="1"/>
    <col min="2307" max="2307" width="28.7109375" style="93" customWidth="1"/>
    <col min="2308" max="2308" width="33.42578125" style="93" customWidth="1"/>
    <col min="2309" max="2309" width="10.42578125" style="93" bestFit="1" customWidth="1"/>
    <col min="2310" max="2560" width="9.140625" style="93"/>
    <col min="2561" max="2561" width="4.7109375" style="93" bestFit="1" customWidth="1"/>
    <col min="2562" max="2562" width="19.7109375" style="93" customWidth="1"/>
    <col min="2563" max="2563" width="28.7109375" style="93" customWidth="1"/>
    <col min="2564" max="2564" width="33.42578125" style="93" customWidth="1"/>
    <col min="2565" max="2565" width="10.42578125" style="93" bestFit="1" customWidth="1"/>
    <col min="2566" max="2816" width="9.140625" style="93"/>
    <col min="2817" max="2817" width="4.7109375" style="93" bestFit="1" customWidth="1"/>
    <col min="2818" max="2818" width="19.7109375" style="93" customWidth="1"/>
    <col min="2819" max="2819" width="28.7109375" style="93" customWidth="1"/>
    <col min="2820" max="2820" width="33.42578125" style="93" customWidth="1"/>
    <col min="2821" max="2821" width="10.42578125" style="93" bestFit="1" customWidth="1"/>
    <col min="2822" max="3072" width="9.140625" style="93"/>
    <col min="3073" max="3073" width="4.7109375" style="93" bestFit="1" customWidth="1"/>
    <col min="3074" max="3074" width="19.7109375" style="93" customWidth="1"/>
    <col min="3075" max="3075" width="28.7109375" style="93" customWidth="1"/>
    <col min="3076" max="3076" width="33.42578125" style="93" customWidth="1"/>
    <col min="3077" max="3077" width="10.42578125" style="93" bestFit="1" customWidth="1"/>
    <col min="3078" max="3328" width="9.140625" style="93"/>
    <col min="3329" max="3329" width="4.7109375" style="93" bestFit="1" customWidth="1"/>
    <col min="3330" max="3330" width="19.7109375" style="93" customWidth="1"/>
    <col min="3331" max="3331" width="28.7109375" style="93" customWidth="1"/>
    <col min="3332" max="3332" width="33.42578125" style="93" customWidth="1"/>
    <col min="3333" max="3333" width="10.42578125" style="93" bestFit="1" customWidth="1"/>
    <col min="3334" max="3584" width="9.140625" style="93"/>
    <col min="3585" max="3585" width="4.7109375" style="93" bestFit="1" customWidth="1"/>
    <col min="3586" max="3586" width="19.7109375" style="93" customWidth="1"/>
    <col min="3587" max="3587" width="28.7109375" style="93" customWidth="1"/>
    <col min="3588" max="3588" width="33.42578125" style="93" customWidth="1"/>
    <col min="3589" max="3589" width="10.42578125" style="93" bestFit="1" customWidth="1"/>
    <col min="3590" max="3840" width="9.140625" style="93"/>
    <col min="3841" max="3841" width="4.7109375" style="93" bestFit="1" customWidth="1"/>
    <col min="3842" max="3842" width="19.7109375" style="93" customWidth="1"/>
    <col min="3843" max="3843" width="28.7109375" style="93" customWidth="1"/>
    <col min="3844" max="3844" width="33.42578125" style="93" customWidth="1"/>
    <col min="3845" max="3845" width="10.42578125" style="93" bestFit="1" customWidth="1"/>
    <col min="3846" max="4096" width="9.140625" style="93"/>
    <col min="4097" max="4097" width="4.7109375" style="93" bestFit="1" customWidth="1"/>
    <col min="4098" max="4098" width="19.7109375" style="93" customWidth="1"/>
    <col min="4099" max="4099" width="28.7109375" style="93" customWidth="1"/>
    <col min="4100" max="4100" width="33.42578125" style="93" customWidth="1"/>
    <col min="4101" max="4101" width="10.42578125" style="93" bestFit="1" customWidth="1"/>
    <col min="4102" max="4352" width="9.140625" style="93"/>
    <col min="4353" max="4353" width="4.7109375" style="93" bestFit="1" customWidth="1"/>
    <col min="4354" max="4354" width="19.7109375" style="93" customWidth="1"/>
    <col min="4355" max="4355" width="28.7109375" style="93" customWidth="1"/>
    <col min="4356" max="4356" width="33.42578125" style="93" customWidth="1"/>
    <col min="4357" max="4357" width="10.42578125" style="93" bestFit="1" customWidth="1"/>
    <col min="4358" max="4608" width="9.140625" style="93"/>
    <col min="4609" max="4609" width="4.7109375" style="93" bestFit="1" customWidth="1"/>
    <col min="4610" max="4610" width="19.7109375" style="93" customWidth="1"/>
    <col min="4611" max="4611" width="28.7109375" style="93" customWidth="1"/>
    <col min="4612" max="4612" width="33.42578125" style="93" customWidth="1"/>
    <col min="4613" max="4613" width="10.42578125" style="93" bestFit="1" customWidth="1"/>
    <col min="4614" max="4864" width="9.140625" style="93"/>
    <col min="4865" max="4865" width="4.7109375" style="93" bestFit="1" customWidth="1"/>
    <col min="4866" max="4866" width="19.7109375" style="93" customWidth="1"/>
    <col min="4867" max="4867" width="28.7109375" style="93" customWidth="1"/>
    <col min="4868" max="4868" width="33.42578125" style="93" customWidth="1"/>
    <col min="4869" max="4869" width="10.42578125" style="93" bestFit="1" customWidth="1"/>
    <col min="4870" max="5120" width="9.140625" style="93"/>
    <col min="5121" max="5121" width="4.7109375" style="93" bestFit="1" customWidth="1"/>
    <col min="5122" max="5122" width="19.7109375" style="93" customWidth="1"/>
    <col min="5123" max="5123" width="28.7109375" style="93" customWidth="1"/>
    <col min="5124" max="5124" width="33.42578125" style="93" customWidth="1"/>
    <col min="5125" max="5125" width="10.42578125" style="93" bestFit="1" customWidth="1"/>
    <col min="5126" max="5376" width="9.140625" style="93"/>
    <col min="5377" max="5377" width="4.7109375" style="93" bestFit="1" customWidth="1"/>
    <col min="5378" max="5378" width="19.7109375" style="93" customWidth="1"/>
    <col min="5379" max="5379" width="28.7109375" style="93" customWidth="1"/>
    <col min="5380" max="5380" width="33.42578125" style="93" customWidth="1"/>
    <col min="5381" max="5381" width="10.42578125" style="93" bestFit="1" customWidth="1"/>
    <col min="5382" max="5632" width="9.140625" style="93"/>
    <col min="5633" max="5633" width="4.7109375" style="93" bestFit="1" customWidth="1"/>
    <col min="5634" max="5634" width="19.7109375" style="93" customWidth="1"/>
    <col min="5635" max="5635" width="28.7109375" style="93" customWidth="1"/>
    <col min="5636" max="5636" width="33.42578125" style="93" customWidth="1"/>
    <col min="5637" max="5637" width="10.42578125" style="93" bestFit="1" customWidth="1"/>
    <col min="5638" max="5888" width="9.140625" style="93"/>
    <col min="5889" max="5889" width="4.7109375" style="93" bestFit="1" customWidth="1"/>
    <col min="5890" max="5890" width="19.7109375" style="93" customWidth="1"/>
    <col min="5891" max="5891" width="28.7109375" style="93" customWidth="1"/>
    <col min="5892" max="5892" width="33.42578125" style="93" customWidth="1"/>
    <col min="5893" max="5893" width="10.42578125" style="93" bestFit="1" customWidth="1"/>
    <col min="5894" max="6144" width="9.140625" style="93"/>
    <col min="6145" max="6145" width="4.7109375" style="93" bestFit="1" customWidth="1"/>
    <col min="6146" max="6146" width="19.7109375" style="93" customWidth="1"/>
    <col min="6147" max="6147" width="28.7109375" style="93" customWidth="1"/>
    <col min="6148" max="6148" width="33.42578125" style="93" customWidth="1"/>
    <col min="6149" max="6149" width="10.42578125" style="93" bestFit="1" customWidth="1"/>
    <col min="6150" max="6400" width="9.140625" style="93"/>
    <col min="6401" max="6401" width="4.7109375" style="93" bestFit="1" customWidth="1"/>
    <col min="6402" max="6402" width="19.7109375" style="93" customWidth="1"/>
    <col min="6403" max="6403" width="28.7109375" style="93" customWidth="1"/>
    <col min="6404" max="6404" width="33.42578125" style="93" customWidth="1"/>
    <col min="6405" max="6405" width="10.42578125" style="93" bestFit="1" customWidth="1"/>
    <col min="6406" max="6656" width="9.140625" style="93"/>
    <col min="6657" max="6657" width="4.7109375" style="93" bestFit="1" customWidth="1"/>
    <col min="6658" max="6658" width="19.7109375" style="93" customWidth="1"/>
    <col min="6659" max="6659" width="28.7109375" style="93" customWidth="1"/>
    <col min="6660" max="6660" width="33.42578125" style="93" customWidth="1"/>
    <col min="6661" max="6661" width="10.42578125" style="93" bestFit="1" customWidth="1"/>
    <col min="6662" max="6912" width="9.140625" style="93"/>
    <col min="6913" max="6913" width="4.7109375" style="93" bestFit="1" customWidth="1"/>
    <col min="6914" max="6914" width="19.7109375" style="93" customWidth="1"/>
    <col min="6915" max="6915" width="28.7109375" style="93" customWidth="1"/>
    <col min="6916" max="6916" width="33.42578125" style="93" customWidth="1"/>
    <col min="6917" max="6917" width="10.42578125" style="93" bestFit="1" customWidth="1"/>
    <col min="6918" max="7168" width="9.140625" style="93"/>
    <col min="7169" max="7169" width="4.7109375" style="93" bestFit="1" customWidth="1"/>
    <col min="7170" max="7170" width="19.7109375" style="93" customWidth="1"/>
    <col min="7171" max="7171" width="28.7109375" style="93" customWidth="1"/>
    <col min="7172" max="7172" width="33.42578125" style="93" customWidth="1"/>
    <col min="7173" max="7173" width="10.42578125" style="93" bestFit="1" customWidth="1"/>
    <col min="7174" max="7424" width="9.140625" style="93"/>
    <col min="7425" max="7425" width="4.7109375" style="93" bestFit="1" customWidth="1"/>
    <col min="7426" max="7426" width="19.7109375" style="93" customWidth="1"/>
    <col min="7427" max="7427" width="28.7109375" style="93" customWidth="1"/>
    <col min="7428" max="7428" width="33.42578125" style="93" customWidth="1"/>
    <col min="7429" max="7429" width="10.42578125" style="93" bestFit="1" customWidth="1"/>
    <col min="7430" max="7680" width="9.140625" style="93"/>
    <col min="7681" max="7681" width="4.7109375" style="93" bestFit="1" customWidth="1"/>
    <col min="7682" max="7682" width="19.7109375" style="93" customWidth="1"/>
    <col min="7683" max="7683" width="28.7109375" style="93" customWidth="1"/>
    <col min="7684" max="7684" width="33.42578125" style="93" customWidth="1"/>
    <col min="7685" max="7685" width="10.42578125" style="93" bestFit="1" customWidth="1"/>
    <col min="7686" max="7936" width="9.140625" style="93"/>
    <col min="7937" max="7937" width="4.7109375" style="93" bestFit="1" customWidth="1"/>
    <col min="7938" max="7938" width="19.7109375" style="93" customWidth="1"/>
    <col min="7939" max="7939" width="28.7109375" style="93" customWidth="1"/>
    <col min="7940" max="7940" width="33.42578125" style="93" customWidth="1"/>
    <col min="7941" max="7941" width="10.42578125" style="93" bestFit="1" customWidth="1"/>
    <col min="7942" max="8192" width="9.140625" style="93"/>
    <col min="8193" max="8193" width="4.7109375" style="93" bestFit="1" customWidth="1"/>
    <col min="8194" max="8194" width="19.7109375" style="93" customWidth="1"/>
    <col min="8195" max="8195" width="28.7109375" style="93" customWidth="1"/>
    <col min="8196" max="8196" width="33.42578125" style="93" customWidth="1"/>
    <col min="8197" max="8197" width="10.42578125" style="93" bestFit="1" customWidth="1"/>
    <col min="8198" max="8448" width="9.140625" style="93"/>
    <col min="8449" max="8449" width="4.7109375" style="93" bestFit="1" customWidth="1"/>
    <col min="8450" max="8450" width="19.7109375" style="93" customWidth="1"/>
    <col min="8451" max="8451" width="28.7109375" style="93" customWidth="1"/>
    <col min="8452" max="8452" width="33.42578125" style="93" customWidth="1"/>
    <col min="8453" max="8453" width="10.42578125" style="93" bestFit="1" customWidth="1"/>
    <col min="8454" max="8704" width="9.140625" style="93"/>
    <col min="8705" max="8705" width="4.7109375" style="93" bestFit="1" customWidth="1"/>
    <col min="8706" max="8706" width="19.7109375" style="93" customWidth="1"/>
    <col min="8707" max="8707" width="28.7109375" style="93" customWidth="1"/>
    <col min="8708" max="8708" width="33.42578125" style="93" customWidth="1"/>
    <col min="8709" max="8709" width="10.42578125" style="93" bestFit="1" customWidth="1"/>
    <col min="8710" max="8960" width="9.140625" style="93"/>
    <col min="8961" max="8961" width="4.7109375" style="93" bestFit="1" customWidth="1"/>
    <col min="8962" max="8962" width="19.7109375" style="93" customWidth="1"/>
    <col min="8963" max="8963" width="28.7109375" style="93" customWidth="1"/>
    <col min="8964" max="8964" width="33.42578125" style="93" customWidth="1"/>
    <col min="8965" max="8965" width="10.42578125" style="93" bestFit="1" customWidth="1"/>
    <col min="8966" max="9216" width="9.140625" style="93"/>
    <col min="9217" max="9217" width="4.7109375" style="93" bestFit="1" customWidth="1"/>
    <col min="9218" max="9218" width="19.7109375" style="93" customWidth="1"/>
    <col min="9219" max="9219" width="28.7109375" style="93" customWidth="1"/>
    <col min="9220" max="9220" width="33.42578125" style="93" customWidth="1"/>
    <col min="9221" max="9221" width="10.42578125" style="93" bestFit="1" customWidth="1"/>
    <col min="9222" max="9472" width="9.140625" style="93"/>
    <col min="9473" max="9473" width="4.7109375" style="93" bestFit="1" customWidth="1"/>
    <col min="9474" max="9474" width="19.7109375" style="93" customWidth="1"/>
    <col min="9475" max="9475" width="28.7109375" style="93" customWidth="1"/>
    <col min="9476" max="9476" width="33.42578125" style="93" customWidth="1"/>
    <col min="9477" max="9477" width="10.42578125" style="93" bestFit="1" customWidth="1"/>
    <col min="9478" max="9728" width="9.140625" style="93"/>
    <col min="9729" max="9729" width="4.7109375" style="93" bestFit="1" customWidth="1"/>
    <col min="9730" max="9730" width="19.7109375" style="93" customWidth="1"/>
    <col min="9731" max="9731" width="28.7109375" style="93" customWidth="1"/>
    <col min="9732" max="9732" width="33.42578125" style="93" customWidth="1"/>
    <col min="9733" max="9733" width="10.42578125" style="93" bestFit="1" customWidth="1"/>
    <col min="9734" max="9984" width="9.140625" style="93"/>
    <col min="9985" max="9985" width="4.7109375" style="93" bestFit="1" customWidth="1"/>
    <col min="9986" max="9986" width="19.7109375" style="93" customWidth="1"/>
    <col min="9987" max="9987" width="28.7109375" style="93" customWidth="1"/>
    <col min="9988" max="9988" width="33.42578125" style="93" customWidth="1"/>
    <col min="9989" max="9989" width="10.42578125" style="93" bestFit="1" customWidth="1"/>
    <col min="9990" max="10240" width="9.140625" style="93"/>
    <col min="10241" max="10241" width="4.7109375" style="93" bestFit="1" customWidth="1"/>
    <col min="10242" max="10242" width="19.7109375" style="93" customWidth="1"/>
    <col min="10243" max="10243" width="28.7109375" style="93" customWidth="1"/>
    <col min="10244" max="10244" width="33.42578125" style="93" customWidth="1"/>
    <col min="10245" max="10245" width="10.42578125" style="93" bestFit="1" customWidth="1"/>
    <col min="10246" max="10496" width="9.140625" style="93"/>
    <col min="10497" max="10497" width="4.7109375" style="93" bestFit="1" customWidth="1"/>
    <col min="10498" max="10498" width="19.7109375" style="93" customWidth="1"/>
    <col min="10499" max="10499" width="28.7109375" style="93" customWidth="1"/>
    <col min="10500" max="10500" width="33.42578125" style="93" customWidth="1"/>
    <col min="10501" max="10501" width="10.42578125" style="93" bestFit="1" customWidth="1"/>
    <col min="10502" max="10752" width="9.140625" style="93"/>
    <col min="10753" max="10753" width="4.7109375" style="93" bestFit="1" customWidth="1"/>
    <col min="10754" max="10754" width="19.7109375" style="93" customWidth="1"/>
    <col min="10755" max="10755" width="28.7109375" style="93" customWidth="1"/>
    <col min="10756" max="10756" width="33.42578125" style="93" customWidth="1"/>
    <col min="10757" max="10757" width="10.42578125" style="93" bestFit="1" customWidth="1"/>
    <col min="10758" max="11008" width="9.140625" style="93"/>
    <col min="11009" max="11009" width="4.7109375" style="93" bestFit="1" customWidth="1"/>
    <col min="11010" max="11010" width="19.7109375" style="93" customWidth="1"/>
    <col min="11011" max="11011" width="28.7109375" style="93" customWidth="1"/>
    <col min="11012" max="11012" width="33.42578125" style="93" customWidth="1"/>
    <col min="11013" max="11013" width="10.42578125" style="93" bestFit="1" customWidth="1"/>
    <col min="11014" max="11264" width="9.140625" style="93"/>
    <col min="11265" max="11265" width="4.7109375" style="93" bestFit="1" customWidth="1"/>
    <col min="11266" max="11266" width="19.7109375" style="93" customWidth="1"/>
    <col min="11267" max="11267" width="28.7109375" style="93" customWidth="1"/>
    <col min="11268" max="11268" width="33.42578125" style="93" customWidth="1"/>
    <col min="11269" max="11269" width="10.42578125" style="93" bestFit="1" customWidth="1"/>
    <col min="11270" max="11520" width="9.140625" style="93"/>
    <col min="11521" max="11521" width="4.7109375" style="93" bestFit="1" customWidth="1"/>
    <col min="11522" max="11522" width="19.7109375" style="93" customWidth="1"/>
    <col min="11523" max="11523" width="28.7109375" style="93" customWidth="1"/>
    <col min="11524" max="11524" width="33.42578125" style="93" customWidth="1"/>
    <col min="11525" max="11525" width="10.42578125" style="93" bestFit="1" customWidth="1"/>
    <col min="11526" max="11776" width="9.140625" style="93"/>
    <col min="11777" max="11777" width="4.7109375" style="93" bestFit="1" customWidth="1"/>
    <col min="11778" max="11778" width="19.7109375" style="93" customWidth="1"/>
    <col min="11779" max="11779" width="28.7109375" style="93" customWidth="1"/>
    <col min="11780" max="11780" width="33.42578125" style="93" customWidth="1"/>
    <col min="11781" max="11781" width="10.42578125" style="93" bestFit="1" customWidth="1"/>
    <col min="11782" max="12032" width="9.140625" style="93"/>
    <col min="12033" max="12033" width="4.7109375" style="93" bestFit="1" customWidth="1"/>
    <col min="12034" max="12034" width="19.7109375" style="93" customWidth="1"/>
    <col min="12035" max="12035" width="28.7109375" style="93" customWidth="1"/>
    <col min="12036" max="12036" width="33.42578125" style="93" customWidth="1"/>
    <col min="12037" max="12037" width="10.42578125" style="93" bestFit="1" customWidth="1"/>
    <col min="12038" max="12288" width="9.140625" style="93"/>
    <col min="12289" max="12289" width="4.7109375" style="93" bestFit="1" customWidth="1"/>
    <col min="12290" max="12290" width="19.7109375" style="93" customWidth="1"/>
    <col min="12291" max="12291" width="28.7109375" style="93" customWidth="1"/>
    <col min="12292" max="12292" width="33.42578125" style="93" customWidth="1"/>
    <col min="12293" max="12293" width="10.42578125" style="93" bestFit="1" customWidth="1"/>
    <col min="12294" max="12544" width="9.140625" style="93"/>
    <col min="12545" max="12545" width="4.7109375" style="93" bestFit="1" customWidth="1"/>
    <col min="12546" max="12546" width="19.7109375" style="93" customWidth="1"/>
    <col min="12547" max="12547" width="28.7109375" style="93" customWidth="1"/>
    <col min="12548" max="12548" width="33.42578125" style="93" customWidth="1"/>
    <col min="12549" max="12549" width="10.42578125" style="93" bestFit="1" customWidth="1"/>
    <col min="12550" max="12800" width="9.140625" style="93"/>
    <col min="12801" max="12801" width="4.7109375" style="93" bestFit="1" customWidth="1"/>
    <col min="12802" max="12802" width="19.7109375" style="93" customWidth="1"/>
    <col min="12803" max="12803" width="28.7109375" style="93" customWidth="1"/>
    <col min="12804" max="12804" width="33.42578125" style="93" customWidth="1"/>
    <col min="12805" max="12805" width="10.42578125" style="93" bestFit="1" customWidth="1"/>
    <col min="12806" max="13056" width="9.140625" style="93"/>
    <col min="13057" max="13057" width="4.7109375" style="93" bestFit="1" customWidth="1"/>
    <col min="13058" max="13058" width="19.7109375" style="93" customWidth="1"/>
    <col min="13059" max="13059" width="28.7109375" style="93" customWidth="1"/>
    <col min="13060" max="13060" width="33.42578125" style="93" customWidth="1"/>
    <col min="13061" max="13061" width="10.42578125" style="93" bestFit="1" customWidth="1"/>
    <col min="13062" max="13312" width="9.140625" style="93"/>
    <col min="13313" max="13313" width="4.7109375" style="93" bestFit="1" customWidth="1"/>
    <col min="13314" max="13314" width="19.7109375" style="93" customWidth="1"/>
    <col min="13315" max="13315" width="28.7109375" style="93" customWidth="1"/>
    <col min="13316" max="13316" width="33.42578125" style="93" customWidth="1"/>
    <col min="13317" max="13317" width="10.42578125" style="93" bestFit="1" customWidth="1"/>
    <col min="13318" max="13568" width="9.140625" style="93"/>
    <col min="13569" max="13569" width="4.7109375" style="93" bestFit="1" customWidth="1"/>
    <col min="13570" max="13570" width="19.7109375" style="93" customWidth="1"/>
    <col min="13571" max="13571" width="28.7109375" style="93" customWidth="1"/>
    <col min="13572" max="13572" width="33.42578125" style="93" customWidth="1"/>
    <col min="13573" max="13573" width="10.42578125" style="93" bestFit="1" customWidth="1"/>
    <col min="13574" max="13824" width="9.140625" style="93"/>
    <col min="13825" max="13825" width="4.7109375" style="93" bestFit="1" customWidth="1"/>
    <col min="13826" max="13826" width="19.7109375" style="93" customWidth="1"/>
    <col min="13827" max="13827" width="28.7109375" style="93" customWidth="1"/>
    <col min="13828" max="13828" width="33.42578125" style="93" customWidth="1"/>
    <col min="13829" max="13829" width="10.42578125" style="93" bestFit="1" customWidth="1"/>
    <col min="13830" max="14080" width="9.140625" style="93"/>
    <col min="14081" max="14081" width="4.7109375" style="93" bestFit="1" customWidth="1"/>
    <col min="14082" max="14082" width="19.7109375" style="93" customWidth="1"/>
    <col min="14083" max="14083" width="28.7109375" style="93" customWidth="1"/>
    <col min="14084" max="14084" width="33.42578125" style="93" customWidth="1"/>
    <col min="14085" max="14085" width="10.42578125" style="93" bestFit="1" customWidth="1"/>
    <col min="14086" max="14336" width="9.140625" style="93"/>
    <col min="14337" max="14337" width="4.7109375" style="93" bestFit="1" customWidth="1"/>
    <col min="14338" max="14338" width="19.7109375" style="93" customWidth="1"/>
    <col min="14339" max="14339" width="28.7109375" style="93" customWidth="1"/>
    <col min="14340" max="14340" width="33.42578125" style="93" customWidth="1"/>
    <col min="14341" max="14341" width="10.42578125" style="93" bestFit="1" customWidth="1"/>
    <col min="14342" max="14592" width="9.140625" style="93"/>
    <col min="14593" max="14593" width="4.7109375" style="93" bestFit="1" customWidth="1"/>
    <col min="14594" max="14594" width="19.7109375" style="93" customWidth="1"/>
    <col min="14595" max="14595" width="28.7109375" style="93" customWidth="1"/>
    <col min="14596" max="14596" width="33.42578125" style="93" customWidth="1"/>
    <col min="14597" max="14597" width="10.42578125" style="93" bestFit="1" customWidth="1"/>
    <col min="14598" max="14848" width="9.140625" style="93"/>
    <col min="14849" max="14849" width="4.7109375" style="93" bestFit="1" customWidth="1"/>
    <col min="14850" max="14850" width="19.7109375" style="93" customWidth="1"/>
    <col min="14851" max="14851" width="28.7109375" style="93" customWidth="1"/>
    <col min="14852" max="14852" width="33.42578125" style="93" customWidth="1"/>
    <col min="14853" max="14853" width="10.42578125" style="93" bestFit="1" customWidth="1"/>
    <col min="14854" max="15104" width="9.140625" style="93"/>
    <col min="15105" max="15105" width="4.7109375" style="93" bestFit="1" customWidth="1"/>
    <col min="15106" max="15106" width="19.7109375" style="93" customWidth="1"/>
    <col min="15107" max="15107" width="28.7109375" style="93" customWidth="1"/>
    <col min="15108" max="15108" width="33.42578125" style="93" customWidth="1"/>
    <col min="15109" max="15109" width="10.42578125" style="93" bestFit="1" customWidth="1"/>
    <col min="15110" max="15360" width="9.140625" style="93"/>
    <col min="15361" max="15361" width="4.7109375" style="93" bestFit="1" customWidth="1"/>
    <col min="15362" max="15362" width="19.7109375" style="93" customWidth="1"/>
    <col min="15363" max="15363" width="28.7109375" style="93" customWidth="1"/>
    <col min="15364" max="15364" width="33.42578125" style="93" customWidth="1"/>
    <col min="15365" max="15365" width="10.42578125" style="93" bestFit="1" customWidth="1"/>
    <col min="15366" max="15616" width="9.140625" style="93"/>
    <col min="15617" max="15617" width="4.7109375" style="93" bestFit="1" customWidth="1"/>
    <col min="15618" max="15618" width="19.7109375" style="93" customWidth="1"/>
    <col min="15619" max="15619" width="28.7109375" style="93" customWidth="1"/>
    <col min="15620" max="15620" width="33.42578125" style="93" customWidth="1"/>
    <col min="15621" max="15621" width="10.42578125" style="93" bestFit="1" customWidth="1"/>
    <col min="15622" max="15872" width="9.140625" style="93"/>
    <col min="15873" max="15873" width="4.7109375" style="93" bestFit="1" customWidth="1"/>
    <col min="15874" max="15874" width="19.7109375" style="93" customWidth="1"/>
    <col min="15875" max="15875" width="28.7109375" style="93" customWidth="1"/>
    <col min="15876" max="15876" width="33.42578125" style="93" customWidth="1"/>
    <col min="15877" max="15877" width="10.42578125" style="93" bestFit="1" customWidth="1"/>
    <col min="15878" max="16128" width="9.140625" style="93"/>
    <col min="16129" max="16129" width="4.7109375" style="93" bestFit="1" customWidth="1"/>
    <col min="16130" max="16130" width="19.7109375" style="93" customWidth="1"/>
    <col min="16131" max="16131" width="28.7109375" style="93" customWidth="1"/>
    <col min="16132" max="16132" width="33.42578125" style="93" customWidth="1"/>
    <col min="16133" max="16133" width="10.42578125" style="93" bestFit="1" customWidth="1"/>
    <col min="16134" max="16384" width="9.140625" style="93"/>
  </cols>
  <sheetData>
    <row r="1" spans="1:10" x14ac:dyDescent="0.2">
      <c r="A1" s="299" t="s">
        <v>12</v>
      </c>
      <c r="B1" s="299"/>
    </row>
    <row r="2" spans="1:10" s="94" customFormat="1" ht="30" customHeight="1" x14ac:dyDescent="0.25">
      <c r="A2" s="300" t="str">
        <f>'Príloha č. 1'!A2:D2</f>
        <v>Monitory a monitorovacia centrála</v>
      </c>
      <c r="B2" s="300"/>
      <c r="C2" s="300"/>
      <c r="D2" s="300"/>
    </row>
    <row r="3" spans="1:10" ht="39.950000000000003" customHeight="1" x14ac:dyDescent="0.2">
      <c r="A3" s="301" t="s">
        <v>75</v>
      </c>
      <c r="B3" s="301"/>
      <c r="C3" s="301"/>
      <c r="D3" s="301"/>
      <c r="E3" s="95"/>
      <c r="F3" s="95"/>
      <c r="G3" s="95"/>
      <c r="H3" s="95"/>
      <c r="I3" s="95"/>
      <c r="J3" s="95"/>
    </row>
    <row r="5" spans="1:10" s="94" customFormat="1" ht="15" customHeight="1" x14ac:dyDescent="0.25">
      <c r="A5" s="296" t="s">
        <v>1</v>
      </c>
      <c r="B5" s="296"/>
      <c r="C5" s="302" t="str">
        <f>IF('Príloha č. 1'!$C$5="","",'Príloha č. 1'!$C$5)</f>
        <v/>
      </c>
      <c r="D5" s="303"/>
      <c r="E5" s="96"/>
    </row>
    <row r="6" spans="1:10" s="94" customFormat="1" ht="15" customHeight="1" x14ac:dyDescent="0.25">
      <c r="A6" s="296" t="s">
        <v>2</v>
      </c>
      <c r="B6" s="296"/>
      <c r="C6" s="297" t="str">
        <f>IF('Príloha č. 1'!$C$6="","",'Príloha č. 1'!$C$6)</f>
        <v/>
      </c>
      <c r="D6" s="298"/>
    </row>
    <row r="7" spans="1:10" ht="15" customHeight="1" x14ac:dyDescent="0.2">
      <c r="A7" s="299" t="s">
        <v>3</v>
      </c>
      <c r="B7" s="299"/>
      <c r="C7" s="297" t="str">
        <f>IF('Príloha č. 1'!C7:D7="","",'Príloha č. 1'!C7:D7)</f>
        <v/>
      </c>
      <c r="D7" s="298"/>
    </row>
    <row r="8" spans="1:10" ht="15" customHeight="1" x14ac:dyDescent="0.2">
      <c r="A8" s="299" t="s">
        <v>4</v>
      </c>
      <c r="B8" s="299"/>
      <c r="C8" s="297" t="str">
        <f>IF('Príloha č. 1'!C8:D8="","",'Príloha č. 1'!C8:D8)</f>
        <v/>
      </c>
      <c r="D8" s="298"/>
    </row>
    <row r="9" spans="1:10" x14ac:dyDescent="0.2">
      <c r="C9" s="97"/>
    </row>
    <row r="10" spans="1:10" s="98" customFormat="1" x14ac:dyDescent="0.25">
      <c r="A10" s="295" t="s">
        <v>19</v>
      </c>
      <c r="B10" s="295"/>
      <c r="C10" s="295"/>
      <c r="D10" s="295"/>
    </row>
    <row r="11" spans="1:10" ht="52.5" customHeight="1" x14ac:dyDescent="0.2">
      <c r="A11" s="94" t="s">
        <v>0</v>
      </c>
      <c r="B11" s="296" t="s">
        <v>57</v>
      </c>
      <c r="C11" s="296"/>
      <c r="D11" s="296"/>
    </row>
    <row r="12" spans="1:10" ht="39" customHeight="1" x14ac:dyDescent="0.2">
      <c r="A12" s="94" t="s">
        <v>0</v>
      </c>
      <c r="B12" s="296" t="s">
        <v>58</v>
      </c>
      <c r="C12" s="296"/>
      <c r="D12" s="296"/>
    </row>
    <row r="13" spans="1:10" ht="39.75" customHeight="1" x14ac:dyDescent="0.2">
      <c r="A13" s="94" t="s">
        <v>0</v>
      </c>
      <c r="B13" s="296" t="s">
        <v>59</v>
      </c>
      <c r="C13" s="296"/>
      <c r="D13" s="296"/>
    </row>
    <row r="16" spans="1:10" s="98" customFormat="1" x14ac:dyDescent="0.25">
      <c r="A16" s="98" t="s">
        <v>8</v>
      </c>
      <c r="B16" s="99" t="str">
        <f>IF('Príloha č. 1'!B22:B22="","",'Príloha č. 1'!B22:B22)</f>
        <v/>
      </c>
    </row>
    <row r="17" spans="1:5" s="98" customFormat="1" x14ac:dyDescent="0.25">
      <c r="A17" s="98" t="s">
        <v>9</v>
      </c>
      <c r="B17" s="100" t="str">
        <f>IF('Príloha č. 1'!B23:B23="","",'Príloha č. 1'!B23:B23)</f>
        <v/>
      </c>
    </row>
    <row r="20" spans="1:5" s="85" customFormat="1" ht="16.5" customHeight="1" x14ac:dyDescent="0.2">
      <c r="A20" s="66"/>
      <c r="B20" s="66"/>
      <c r="C20" s="59" t="s">
        <v>76</v>
      </c>
      <c r="D20" s="60" t="str">
        <f>IF('Príloha č. 1'!D26="","",'Príloha č. 1'!D26)</f>
        <v/>
      </c>
    </row>
    <row r="21" spans="1:5" s="85" customFormat="1" ht="45" customHeight="1" x14ac:dyDescent="0.2">
      <c r="D21" s="92" t="s">
        <v>71</v>
      </c>
    </row>
    <row r="24" spans="1:5" s="101" customFormat="1" x14ac:dyDescent="0.2">
      <c r="A24" s="304" t="s">
        <v>10</v>
      </c>
      <c r="B24" s="304"/>
    </row>
    <row r="25" spans="1:5" s="105" customFormat="1" ht="12" customHeight="1" x14ac:dyDescent="0.2">
      <c r="A25" s="102"/>
      <c r="B25" s="299" t="s">
        <v>11</v>
      </c>
      <c r="C25" s="299"/>
      <c r="D25" s="103"/>
      <c r="E25" s="104"/>
    </row>
  </sheetData>
  <mergeCells count="17">
    <mergeCell ref="B11:D11"/>
    <mergeCell ref="B12:D12"/>
    <mergeCell ref="B13:D13"/>
    <mergeCell ref="A24:B24"/>
    <mergeCell ref="B25:C25"/>
    <mergeCell ref="A1:B1"/>
    <mergeCell ref="A2:D2"/>
    <mergeCell ref="A3:D3"/>
    <mergeCell ref="A5:B5"/>
    <mergeCell ref="C5:D5"/>
    <mergeCell ref="A10:D10"/>
    <mergeCell ref="A6:B6"/>
    <mergeCell ref="C6:D6"/>
    <mergeCell ref="A7:B7"/>
    <mergeCell ref="C7:D7"/>
    <mergeCell ref="A8:B8"/>
    <mergeCell ref="C8:D8"/>
  </mergeCells>
  <conditionalFormatting sqref="C5:D8">
    <cfRule type="containsBlanks" dxfId="58" priority="7">
      <formula>LEN(TRIM(C5))=0</formula>
    </cfRule>
  </conditionalFormatting>
  <conditionalFormatting sqref="B16:B17">
    <cfRule type="containsBlanks" dxfId="57" priority="6">
      <formula>LEN(TRIM(B16))=0</formula>
    </cfRule>
  </conditionalFormatting>
  <conditionalFormatting sqref="A25">
    <cfRule type="containsBlanks" dxfId="56" priority="3">
      <formula>LEN(TRIM(A25))=0</formula>
    </cfRule>
  </conditionalFormatting>
  <conditionalFormatting sqref="D20">
    <cfRule type="containsBlanks" dxfId="55" priority="1">
      <formula>LEN(TRIM(D20))=0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K99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76.28515625" style="1" customWidth="1"/>
    <col min="3" max="3" width="15.7109375" style="1" customWidth="1"/>
    <col min="4" max="4" width="30.85546875" style="172" customWidth="1"/>
    <col min="5" max="5" width="27.42578125" style="172" customWidth="1"/>
    <col min="6" max="6" width="12.7109375" style="172" customWidth="1"/>
    <col min="7" max="7" width="15.7109375" style="172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19" t="s">
        <v>12</v>
      </c>
      <c r="B1" s="319"/>
      <c r="C1" s="319"/>
      <c r="D1" s="319"/>
    </row>
    <row r="2" spans="1:11" ht="30" customHeight="1" x14ac:dyDescent="0.2">
      <c r="A2" s="320" t="str">
        <f>'Príloha č. 1'!A2:B2</f>
        <v>Monitory a monitorovacia centrála</v>
      </c>
      <c r="B2" s="320"/>
      <c r="C2" s="320"/>
      <c r="D2" s="320"/>
      <c r="E2" s="24"/>
      <c r="F2" s="24"/>
      <c r="G2" s="24"/>
      <c r="H2" s="24"/>
      <c r="I2" s="24"/>
      <c r="J2" s="24"/>
      <c r="K2" s="24"/>
    </row>
    <row r="3" spans="1:11" s="2" customFormat="1" ht="39.950000000000003" customHeight="1" x14ac:dyDescent="0.25">
      <c r="A3" s="321" t="s">
        <v>81</v>
      </c>
      <c r="B3" s="321"/>
      <c r="C3" s="321"/>
      <c r="D3" s="321"/>
      <c r="E3" s="23"/>
      <c r="F3" s="23"/>
      <c r="G3" s="23"/>
      <c r="H3" s="23"/>
      <c r="I3" s="23"/>
      <c r="J3" s="23"/>
      <c r="K3" s="23"/>
    </row>
    <row r="4" spans="1:11" s="2" customFormat="1" ht="11.25" customHeight="1" x14ac:dyDescent="0.25">
      <c r="A4" s="247"/>
      <c r="B4" s="247"/>
      <c r="C4" s="247"/>
      <c r="D4" s="247"/>
      <c r="E4" s="23"/>
      <c r="F4" s="23"/>
      <c r="G4" s="23"/>
      <c r="H4" s="23"/>
      <c r="I4" s="23"/>
      <c r="J4" s="23"/>
      <c r="K4" s="23"/>
    </row>
    <row r="5" spans="1:11" s="2" customFormat="1" ht="20.100000000000001" customHeight="1" thickBot="1" x14ac:dyDescent="0.3">
      <c r="A5" s="322" t="s">
        <v>83</v>
      </c>
      <c r="B5" s="322"/>
      <c r="C5" s="322"/>
      <c r="D5" s="322"/>
      <c r="E5" s="23"/>
      <c r="F5" s="23"/>
      <c r="G5" s="23"/>
      <c r="H5" s="23"/>
      <c r="I5" s="23"/>
      <c r="J5" s="23"/>
      <c r="K5" s="23"/>
    </row>
    <row r="6" spans="1:11" s="248" customFormat="1" ht="69" customHeight="1" x14ac:dyDescent="0.25">
      <c r="A6" s="323" t="s">
        <v>47</v>
      </c>
      <c r="B6" s="324"/>
      <c r="C6" s="327" t="s">
        <v>48</v>
      </c>
      <c r="D6" s="328"/>
      <c r="E6" s="329"/>
    </row>
    <row r="7" spans="1:11" s="248" customFormat="1" ht="82.5" customHeight="1" thickBot="1" x14ac:dyDescent="0.3">
      <c r="A7" s="325"/>
      <c r="B7" s="326"/>
      <c r="C7" s="48" t="s">
        <v>50</v>
      </c>
      <c r="D7" s="242" t="s">
        <v>281</v>
      </c>
      <c r="E7" s="49" t="s">
        <v>282</v>
      </c>
    </row>
    <row r="8" spans="1:11" s="50" customFormat="1" ht="22.5" customHeight="1" x14ac:dyDescent="0.25">
      <c r="A8" s="311" t="s">
        <v>84</v>
      </c>
      <c r="B8" s="312"/>
      <c r="C8" s="312"/>
      <c r="D8" s="312"/>
      <c r="E8" s="313"/>
    </row>
    <row r="9" spans="1:11" s="50" customFormat="1" ht="22.5" customHeight="1" x14ac:dyDescent="0.25">
      <c r="A9" s="308" t="s">
        <v>86</v>
      </c>
      <c r="B9" s="309"/>
      <c r="C9" s="309"/>
      <c r="D9" s="309"/>
      <c r="E9" s="310"/>
    </row>
    <row r="10" spans="1:11" s="50" customFormat="1" ht="37.5" customHeight="1" x14ac:dyDescent="0.25">
      <c r="A10" s="149" t="s">
        <v>26</v>
      </c>
      <c r="B10" s="150" t="s">
        <v>87</v>
      </c>
      <c r="C10" s="250"/>
      <c r="D10" s="251"/>
      <c r="E10" s="252"/>
    </row>
    <row r="11" spans="1:11" s="50" customFormat="1" ht="31.5" customHeight="1" x14ac:dyDescent="0.25">
      <c r="A11" s="149" t="s">
        <v>27</v>
      </c>
      <c r="B11" s="150" t="s">
        <v>88</v>
      </c>
      <c r="C11" s="253"/>
      <c r="D11" s="253"/>
      <c r="E11" s="254"/>
    </row>
    <row r="12" spans="1:11" s="50" customFormat="1" ht="20.25" customHeight="1" x14ac:dyDescent="0.25">
      <c r="A12" s="143" t="s">
        <v>28</v>
      </c>
      <c r="B12" s="142" t="s">
        <v>89</v>
      </c>
      <c r="C12" s="253"/>
      <c r="D12" s="253"/>
      <c r="E12" s="254"/>
    </row>
    <row r="13" spans="1:11" s="50" customFormat="1" ht="20.25" customHeight="1" x14ac:dyDescent="0.25">
      <c r="A13" s="149" t="s">
        <v>29</v>
      </c>
      <c r="B13" s="150" t="s">
        <v>90</v>
      </c>
      <c r="C13" s="253"/>
      <c r="D13" s="253"/>
      <c r="E13" s="254"/>
    </row>
    <row r="14" spans="1:11" s="50" customFormat="1" ht="20.25" customHeight="1" x14ac:dyDescent="0.25">
      <c r="A14" s="143" t="s">
        <v>30</v>
      </c>
      <c r="B14" s="142" t="s">
        <v>91</v>
      </c>
      <c r="C14" s="253"/>
      <c r="D14" s="253"/>
      <c r="E14" s="254"/>
    </row>
    <row r="15" spans="1:11" s="50" customFormat="1" ht="27" customHeight="1" x14ac:dyDescent="0.25">
      <c r="A15" s="149" t="s">
        <v>31</v>
      </c>
      <c r="B15" s="150" t="s">
        <v>92</v>
      </c>
      <c r="C15" s="253"/>
      <c r="D15" s="253"/>
      <c r="E15" s="254"/>
    </row>
    <row r="16" spans="1:11" s="50" customFormat="1" ht="27" customHeight="1" x14ac:dyDescent="0.25">
      <c r="A16" s="143" t="s">
        <v>32</v>
      </c>
      <c r="B16" s="142" t="s">
        <v>93</v>
      </c>
      <c r="C16" s="253"/>
      <c r="D16" s="253"/>
      <c r="E16" s="254"/>
    </row>
    <row r="17" spans="1:5" s="50" customFormat="1" ht="33" customHeight="1" x14ac:dyDescent="0.25">
      <c r="A17" s="143" t="s">
        <v>33</v>
      </c>
      <c r="B17" s="142" t="s">
        <v>94</v>
      </c>
      <c r="C17" s="253"/>
      <c r="D17" s="253"/>
      <c r="E17" s="254"/>
    </row>
    <row r="18" spans="1:5" s="50" customFormat="1" ht="26.25" customHeight="1" x14ac:dyDescent="0.25">
      <c r="A18" s="149" t="s">
        <v>34</v>
      </c>
      <c r="B18" s="150" t="s">
        <v>95</v>
      </c>
      <c r="C18" s="253"/>
      <c r="D18" s="253"/>
      <c r="E18" s="254"/>
    </row>
    <row r="19" spans="1:5" s="50" customFormat="1" ht="27" customHeight="1" x14ac:dyDescent="0.25">
      <c r="A19" s="143" t="s">
        <v>35</v>
      </c>
      <c r="B19" s="142" t="s">
        <v>96</v>
      </c>
      <c r="C19" s="253"/>
      <c r="D19" s="253"/>
      <c r="E19" s="254"/>
    </row>
    <row r="20" spans="1:5" s="50" customFormat="1" ht="20.25" customHeight="1" x14ac:dyDescent="0.25">
      <c r="A20" s="149" t="s">
        <v>45</v>
      </c>
      <c r="B20" s="150" t="s">
        <v>97</v>
      </c>
      <c r="C20" s="253"/>
      <c r="D20" s="253"/>
      <c r="E20" s="254"/>
    </row>
    <row r="21" spans="1:5" s="50" customFormat="1" ht="20.25" customHeight="1" x14ac:dyDescent="0.25">
      <c r="A21" s="143" t="s">
        <v>46</v>
      </c>
      <c r="B21" s="142" t="s">
        <v>98</v>
      </c>
      <c r="C21" s="253"/>
      <c r="D21" s="253"/>
      <c r="E21" s="254"/>
    </row>
    <row r="22" spans="1:5" s="50" customFormat="1" ht="27" customHeight="1" x14ac:dyDescent="0.25">
      <c r="A22" s="149" t="s">
        <v>99</v>
      </c>
      <c r="B22" s="150" t="s">
        <v>100</v>
      </c>
      <c r="C22" s="253"/>
      <c r="D22" s="253"/>
      <c r="E22" s="254"/>
    </row>
    <row r="23" spans="1:5" s="50" customFormat="1" ht="20.25" customHeight="1" x14ac:dyDescent="0.25">
      <c r="A23" s="143" t="s">
        <v>101</v>
      </c>
      <c r="B23" s="142" t="s">
        <v>102</v>
      </c>
      <c r="C23" s="253"/>
      <c r="D23" s="253"/>
      <c r="E23" s="254"/>
    </row>
    <row r="24" spans="1:5" s="50" customFormat="1" ht="22.5" customHeight="1" x14ac:dyDescent="0.25">
      <c r="A24" s="308" t="s">
        <v>103</v>
      </c>
      <c r="B24" s="309"/>
      <c r="C24" s="309"/>
      <c r="D24" s="309"/>
      <c r="E24" s="310"/>
    </row>
    <row r="25" spans="1:5" s="50" customFormat="1" ht="36" customHeight="1" x14ac:dyDescent="0.25">
      <c r="A25" s="149" t="s">
        <v>104</v>
      </c>
      <c r="B25" s="150" t="s">
        <v>105</v>
      </c>
      <c r="C25" s="250"/>
      <c r="D25" s="251"/>
      <c r="E25" s="252"/>
    </row>
    <row r="26" spans="1:5" s="50" customFormat="1" ht="22.5" customHeight="1" x14ac:dyDescent="0.25">
      <c r="A26" s="149" t="s">
        <v>106</v>
      </c>
      <c r="B26" s="150" t="s">
        <v>107</v>
      </c>
      <c r="C26" s="253"/>
      <c r="D26" s="253"/>
      <c r="E26" s="254"/>
    </row>
    <row r="27" spans="1:5" s="50" customFormat="1" ht="20.25" customHeight="1" x14ac:dyDescent="0.25">
      <c r="A27" s="143" t="s">
        <v>108</v>
      </c>
      <c r="B27" s="142" t="s">
        <v>109</v>
      </c>
      <c r="C27" s="253"/>
      <c r="D27" s="253"/>
      <c r="E27" s="254"/>
    </row>
    <row r="28" spans="1:5" s="50" customFormat="1" ht="20.25" customHeight="1" x14ac:dyDescent="0.25">
      <c r="A28" s="149" t="s">
        <v>110</v>
      </c>
      <c r="B28" s="150" t="s">
        <v>111</v>
      </c>
      <c r="C28" s="253"/>
      <c r="D28" s="253"/>
      <c r="E28" s="254"/>
    </row>
    <row r="29" spans="1:5" s="50" customFormat="1" ht="20.25" customHeight="1" x14ac:dyDescent="0.25">
      <c r="A29" s="143" t="s">
        <v>112</v>
      </c>
      <c r="B29" s="142" t="s">
        <v>113</v>
      </c>
      <c r="C29" s="253"/>
      <c r="D29" s="253"/>
      <c r="E29" s="254"/>
    </row>
    <row r="30" spans="1:5" s="50" customFormat="1" ht="27" customHeight="1" x14ac:dyDescent="0.25">
      <c r="A30" s="149" t="s">
        <v>114</v>
      </c>
      <c r="B30" s="150" t="s">
        <v>115</v>
      </c>
      <c r="C30" s="253"/>
      <c r="D30" s="253"/>
      <c r="E30" s="254"/>
    </row>
    <row r="31" spans="1:5" s="50" customFormat="1" ht="27" customHeight="1" x14ac:dyDescent="0.25">
      <c r="A31" s="143" t="s">
        <v>116</v>
      </c>
      <c r="B31" s="142" t="s">
        <v>117</v>
      </c>
      <c r="C31" s="253"/>
      <c r="D31" s="253"/>
      <c r="E31" s="254"/>
    </row>
    <row r="32" spans="1:5" s="50" customFormat="1" ht="27.75" customHeight="1" x14ac:dyDescent="0.25">
      <c r="A32" s="143" t="s">
        <v>118</v>
      </c>
      <c r="B32" s="142" t="s">
        <v>119</v>
      </c>
      <c r="C32" s="253"/>
      <c r="D32" s="253"/>
      <c r="E32" s="254"/>
    </row>
    <row r="33" spans="1:5" s="50" customFormat="1" ht="26.25" customHeight="1" x14ac:dyDescent="0.25">
      <c r="A33" s="149" t="s">
        <v>120</v>
      </c>
      <c r="B33" s="150" t="s">
        <v>121</v>
      </c>
      <c r="C33" s="253"/>
      <c r="D33" s="253"/>
      <c r="E33" s="254"/>
    </row>
    <row r="34" spans="1:5" s="50" customFormat="1" ht="27" customHeight="1" x14ac:dyDescent="0.25">
      <c r="A34" s="143" t="s">
        <v>122</v>
      </c>
      <c r="B34" s="142" t="s">
        <v>123</v>
      </c>
      <c r="C34" s="253"/>
      <c r="D34" s="253"/>
      <c r="E34" s="254"/>
    </row>
    <row r="35" spans="1:5" s="50" customFormat="1" ht="44.25" customHeight="1" x14ac:dyDescent="0.25">
      <c r="A35" s="149" t="s">
        <v>124</v>
      </c>
      <c r="B35" s="150" t="s">
        <v>125</v>
      </c>
      <c r="C35" s="253"/>
      <c r="D35" s="253"/>
      <c r="E35" s="254"/>
    </row>
    <row r="36" spans="1:5" s="50" customFormat="1" ht="20.25" customHeight="1" x14ac:dyDescent="0.25">
      <c r="A36" s="143" t="s">
        <v>126</v>
      </c>
      <c r="B36" s="142" t="s">
        <v>127</v>
      </c>
      <c r="C36" s="253"/>
      <c r="D36" s="253"/>
      <c r="E36" s="254"/>
    </row>
    <row r="37" spans="1:5" s="50" customFormat="1" ht="27" customHeight="1" x14ac:dyDescent="0.25">
      <c r="A37" s="149" t="s">
        <v>128</v>
      </c>
      <c r="B37" s="150" t="s">
        <v>129</v>
      </c>
      <c r="C37" s="253"/>
      <c r="D37" s="253"/>
      <c r="E37" s="254"/>
    </row>
    <row r="38" spans="1:5" s="50" customFormat="1" ht="22.5" customHeight="1" x14ac:dyDescent="0.25">
      <c r="A38" s="308" t="s">
        <v>130</v>
      </c>
      <c r="B38" s="309"/>
      <c r="C38" s="309"/>
      <c r="D38" s="309"/>
      <c r="E38" s="310"/>
    </row>
    <row r="39" spans="1:5" s="50" customFormat="1" ht="36" customHeight="1" x14ac:dyDescent="0.25">
      <c r="A39" s="149" t="s">
        <v>131</v>
      </c>
      <c r="B39" s="150" t="s">
        <v>132</v>
      </c>
      <c r="C39" s="250"/>
      <c r="D39" s="251"/>
      <c r="E39" s="252"/>
    </row>
    <row r="40" spans="1:5" s="50" customFormat="1" ht="36" customHeight="1" x14ac:dyDescent="0.25">
      <c r="A40" s="149" t="s">
        <v>133</v>
      </c>
      <c r="B40" s="150" t="s">
        <v>134</v>
      </c>
      <c r="C40" s="253"/>
      <c r="D40" s="253"/>
      <c r="E40" s="254"/>
    </row>
    <row r="41" spans="1:5" s="50" customFormat="1" ht="20.25" customHeight="1" x14ac:dyDescent="0.25">
      <c r="A41" s="143" t="s">
        <v>135</v>
      </c>
      <c r="B41" s="142" t="s">
        <v>136</v>
      </c>
      <c r="C41" s="253"/>
      <c r="D41" s="253"/>
      <c r="E41" s="254"/>
    </row>
    <row r="42" spans="1:5" s="50" customFormat="1" ht="20.25" customHeight="1" x14ac:dyDescent="0.25">
      <c r="A42" s="149" t="s">
        <v>137</v>
      </c>
      <c r="B42" s="150" t="s">
        <v>138</v>
      </c>
      <c r="C42" s="253"/>
      <c r="D42" s="253"/>
      <c r="E42" s="254"/>
    </row>
    <row r="43" spans="1:5" s="50" customFormat="1" ht="20.25" customHeight="1" x14ac:dyDescent="0.25">
      <c r="A43" s="143" t="s">
        <v>139</v>
      </c>
      <c r="B43" s="142" t="s">
        <v>140</v>
      </c>
      <c r="C43" s="253"/>
      <c r="D43" s="253"/>
      <c r="E43" s="254"/>
    </row>
    <row r="44" spans="1:5" s="50" customFormat="1" ht="45" customHeight="1" x14ac:dyDescent="0.25">
      <c r="A44" s="149" t="s">
        <v>141</v>
      </c>
      <c r="B44" s="150" t="s">
        <v>142</v>
      </c>
      <c r="C44" s="253"/>
      <c r="D44" s="253"/>
      <c r="E44" s="254"/>
    </row>
    <row r="45" spans="1:5" s="50" customFormat="1" ht="27" customHeight="1" x14ac:dyDescent="0.25">
      <c r="A45" s="143" t="s">
        <v>143</v>
      </c>
      <c r="B45" s="142" t="s">
        <v>144</v>
      </c>
      <c r="C45" s="253"/>
      <c r="D45" s="253"/>
      <c r="E45" s="254"/>
    </row>
    <row r="46" spans="1:5" s="50" customFormat="1" ht="27.75" customHeight="1" x14ac:dyDescent="0.25">
      <c r="A46" s="143" t="s">
        <v>145</v>
      </c>
      <c r="B46" s="142" t="s">
        <v>146</v>
      </c>
      <c r="C46" s="253"/>
      <c r="D46" s="253"/>
      <c r="E46" s="254"/>
    </row>
    <row r="47" spans="1:5" s="50" customFormat="1" ht="26.25" customHeight="1" x14ac:dyDescent="0.25">
      <c r="A47" s="149" t="s">
        <v>147</v>
      </c>
      <c r="B47" s="150" t="s">
        <v>148</v>
      </c>
      <c r="C47" s="253"/>
      <c r="D47" s="253"/>
      <c r="E47" s="254"/>
    </row>
    <row r="48" spans="1:5" s="50" customFormat="1" ht="27" customHeight="1" x14ac:dyDescent="0.25">
      <c r="A48" s="143" t="s">
        <v>149</v>
      </c>
      <c r="B48" s="142" t="s">
        <v>150</v>
      </c>
      <c r="C48" s="253"/>
      <c r="D48" s="253"/>
      <c r="E48" s="254"/>
    </row>
    <row r="49" spans="1:5" s="50" customFormat="1" ht="33" customHeight="1" x14ac:dyDescent="0.25">
      <c r="A49" s="153" t="s">
        <v>151</v>
      </c>
      <c r="B49" s="150" t="s">
        <v>152</v>
      </c>
      <c r="C49" s="253"/>
      <c r="D49" s="253"/>
      <c r="E49" s="254"/>
    </row>
    <row r="50" spans="1:5" s="50" customFormat="1" ht="20.25" customHeight="1" x14ac:dyDescent="0.25">
      <c r="A50" s="154" t="s">
        <v>153</v>
      </c>
      <c r="B50" s="142" t="s">
        <v>154</v>
      </c>
      <c r="C50" s="253"/>
      <c r="D50" s="253"/>
      <c r="E50" s="254"/>
    </row>
    <row r="51" spans="1:5" s="50" customFormat="1" ht="27" customHeight="1" x14ac:dyDescent="0.25">
      <c r="A51" s="153" t="s">
        <v>155</v>
      </c>
      <c r="B51" s="150" t="s">
        <v>156</v>
      </c>
      <c r="C51" s="253"/>
      <c r="D51" s="253"/>
      <c r="E51" s="254"/>
    </row>
    <row r="52" spans="1:5" s="50" customFormat="1" ht="20.25" customHeight="1" x14ac:dyDescent="0.25">
      <c r="A52" s="154" t="s">
        <v>157</v>
      </c>
      <c r="B52" s="142" t="s">
        <v>158</v>
      </c>
      <c r="C52" s="253"/>
      <c r="D52" s="253"/>
      <c r="E52" s="254"/>
    </row>
    <row r="53" spans="1:5" s="50" customFormat="1" ht="30" customHeight="1" x14ac:dyDescent="0.25">
      <c r="A53" s="154" t="s">
        <v>159</v>
      </c>
      <c r="B53" s="142" t="s">
        <v>160</v>
      </c>
      <c r="C53" s="253"/>
      <c r="D53" s="253"/>
      <c r="E53" s="254"/>
    </row>
    <row r="54" spans="1:5" s="50" customFormat="1" ht="20.25" customHeight="1" x14ac:dyDescent="0.25">
      <c r="A54" s="153" t="s">
        <v>161</v>
      </c>
      <c r="B54" s="150" t="s">
        <v>162</v>
      </c>
      <c r="C54" s="253"/>
      <c r="D54" s="253"/>
      <c r="E54" s="254"/>
    </row>
    <row r="55" spans="1:5" s="50" customFormat="1" ht="20.25" customHeight="1" x14ac:dyDescent="0.25">
      <c r="A55" s="143" t="s">
        <v>163</v>
      </c>
      <c r="B55" s="142" t="s">
        <v>164</v>
      </c>
      <c r="C55" s="253"/>
      <c r="D55" s="253"/>
      <c r="E55" s="254"/>
    </row>
    <row r="56" spans="1:5" s="50" customFormat="1" ht="20.25" customHeight="1" x14ac:dyDescent="0.25">
      <c r="A56" s="153" t="s">
        <v>165</v>
      </c>
      <c r="B56" s="150" t="s">
        <v>166</v>
      </c>
      <c r="C56" s="253"/>
      <c r="D56" s="253"/>
      <c r="E56" s="254"/>
    </row>
    <row r="57" spans="1:5" s="50" customFormat="1" ht="57.75" customHeight="1" x14ac:dyDescent="0.25">
      <c r="A57" s="154" t="s">
        <v>167</v>
      </c>
      <c r="B57" s="142" t="s">
        <v>168</v>
      </c>
      <c r="C57" s="253"/>
      <c r="D57" s="253"/>
      <c r="E57" s="254"/>
    </row>
    <row r="58" spans="1:5" s="50" customFormat="1" ht="27" customHeight="1" x14ac:dyDescent="0.25">
      <c r="A58" s="153" t="s">
        <v>169</v>
      </c>
      <c r="B58" s="150" t="s">
        <v>170</v>
      </c>
      <c r="C58" s="253"/>
      <c r="D58" s="253"/>
      <c r="E58" s="254"/>
    </row>
    <row r="59" spans="1:5" s="50" customFormat="1" ht="22.5" customHeight="1" x14ac:dyDescent="0.25">
      <c r="A59" s="308" t="s">
        <v>171</v>
      </c>
      <c r="B59" s="309"/>
      <c r="C59" s="309"/>
      <c r="D59" s="309"/>
      <c r="E59" s="310"/>
    </row>
    <row r="60" spans="1:5" s="50" customFormat="1" ht="27.75" customHeight="1" x14ac:dyDescent="0.25">
      <c r="A60" s="143" t="s">
        <v>172</v>
      </c>
      <c r="B60" s="142" t="s">
        <v>184</v>
      </c>
      <c r="C60" s="253"/>
      <c r="D60" s="251"/>
      <c r="E60" s="252"/>
    </row>
    <row r="61" spans="1:5" s="50" customFormat="1" ht="59.25" customHeight="1" x14ac:dyDescent="0.25">
      <c r="A61" s="149" t="s">
        <v>173</v>
      </c>
      <c r="B61" s="150" t="s">
        <v>174</v>
      </c>
      <c r="C61" s="253"/>
      <c r="D61" s="253"/>
      <c r="E61" s="254"/>
    </row>
    <row r="62" spans="1:5" s="50" customFormat="1" ht="32.25" customHeight="1" x14ac:dyDescent="0.25">
      <c r="A62" s="143" t="s">
        <v>175</v>
      </c>
      <c r="B62" s="142" t="s">
        <v>176</v>
      </c>
      <c r="C62" s="253"/>
      <c r="D62" s="253"/>
      <c r="E62" s="254"/>
    </row>
    <row r="63" spans="1:5" s="50" customFormat="1" ht="39" customHeight="1" x14ac:dyDescent="0.25">
      <c r="A63" s="149" t="s">
        <v>177</v>
      </c>
      <c r="B63" s="150" t="s">
        <v>178</v>
      </c>
      <c r="C63" s="253"/>
      <c r="D63" s="253"/>
      <c r="E63" s="254"/>
    </row>
    <row r="64" spans="1:5" s="50" customFormat="1" ht="30" customHeight="1" x14ac:dyDescent="0.25">
      <c r="A64" s="143" t="s">
        <v>179</v>
      </c>
      <c r="B64" s="142" t="s">
        <v>180</v>
      </c>
      <c r="C64" s="253"/>
      <c r="D64" s="253"/>
      <c r="E64" s="254"/>
    </row>
    <row r="65" spans="1:5" s="50" customFormat="1" ht="35.25" customHeight="1" x14ac:dyDescent="0.25">
      <c r="A65" s="149" t="s">
        <v>181</v>
      </c>
      <c r="B65" s="150" t="s">
        <v>185</v>
      </c>
      <c r="C65" s="253"/>
      <c r="D65" s="253"/>
      <c r="E65" s="254"/>
    </row>
    <row r="66" spans="1:5" s="50" customFormat="1" ht="48.75" customHeight="1" x14ac:dyDescent="0.25">
      <c r="A66" s="143" t="s">
        <v>182</v>
      </c>
      <c r="B66" s="142" t="s">
        <v>183</v>
      </c>
      <c r="C66" s="253"/>
      <c r="D66" s="253"/>
      <c r="E66" s="254"/>
    </row>
    <row r="67" spans="1:5" s="50" customFormat="1" ht="27.75" customHeight="1" x14ac:dyDescent="0.25">
      <c r="A67" s="305" t="s">
        <v>85</v>
      </c>
      <c r="B67" s="306"/>
      <c r="C67" s="306"/>
      <c r="D67" s="306"/>
      <c r="E67" s="307"/>
    </row>
    <row r="68" spans="1:5" s="50" customFormat="1" ht="22.5" customHeight="1" x14ac:dyDescent="0.25">
      <c r="A68" s="308" t="s">
        <v>258</v>
      </c>
      <c r="B68" s="309"/>
      <c r="C68" s="309"/>
      <c r="D68" s="309"/>
      <c r="E68" s="310"/>
    </row>
    <row r="69" spans="1:5" s="50" customFormat="1" ht="37.5" customHeight="1" x14ac:dyDescent="0.25">
      <c r="A69" s="149" t="s">
        <v>26</v>
      </c>
      <c r="B69" s="150" t="s">
        <v>186</v>
      </c>
      <c r="C69" s="250"/>
      <c r="D69" s="251"/>
      <c r="E69" s="252"/>
    </row>
    <row r="70" spans="1:5" s="50" customFormat="1" ht="32.25" customHeight="1" x14ac:dyDescent="0.25">
      <c r="A70" s="143" t="s">
        <v>27</v>
      </c>
      <c r="B70" s="142" t="s">
        <v>187</v>
      </c>
      <c r="C70" s="253"/>
      <c r="D70" s="253"/>
      <c r="E70" s="254"/>
    </row>
    <row r="71" spans="1:5" s="50" customFormat="1" ht="27.75" customHeight="1" x14ac:dyDescent="0.25">
      <c r="A71" s="149" t="s">
        <v>28</v>
      </c>
      <c r="B71" s="150" t="s">
        <v>188</v>
      </c>
      <c r="C71" s="253"/>
      <c r="D71" s="253"/>
      <c r="E71" s="254"/>
    </row>
    <row r="72" spans="1:5" s="50" customFormat="1" ht="27.75" customHeight="1" x14ac:dyDescent="0.25">
      <c r="A72" s="143" t="s">
        <v>29</v>
      </c>
      <c r="B72" s="142" t="s">
        <v>189</v>
      </c>
      <c r="C72" s="253"/>
      <c r="D72" s="253"/>
      <c r="E72" s="254"/>
    </row>
    <row r="73" spans="1:5" s="50" customFormat="1" ht="27.75" customHeight="1" x14ac:dyDescent="0.25">
      <c r="A73" s="149" t="s">
        <v>30</v>
      </c>
      <c r="B73" s="150" t="s">
        <v>190</v>
      </c>
      <c r="C73" s="253"/>
      <c r="D73" s="253"/>
      <c r="E73" s="254"/>
    </row>
    <row r="74" spans="1:5" s="50" customFormat="1" ht="27.75" customHeight="1" x14ac:dyDescent="0.25">
      <c r="A74" s="143" t="s">
        <v>31</v>
      </c>
      <c r="B74" s="142" t="s">
        <v>191</v>
      </c>
      <c r="C74" s="253"/>
      <c r="D74" s="253"/>
      <c r="E74" s="254"/>
    </row>
    <row r="75" spans="1:5" s="50" customFormat="1" ht="27.75" customHeight="1" x14ac:dyDescent="0.25">
      <c r="A75" s="149" t="s">
        <v>32</v>
      </c>
      <c r="B75" s="150" t="s">
        <v>192</v>
      </c>
      <c r="C75" s="253"/>
      <c r="D75" s="253"/>
      <c r="E75" s="254"/>
    </row>
    <row r="76" spans="1:5" s="50" customFormat="1" ht="27.75" customHeight="1" x14ac:dyDescent="0.25">
      <c r="A76" s="143" t="s">
        <v>33</v>
      </c>
      <c r="B76" s="142" t="s">
        <v>193</v>
      </c>
      <c r="C76" s="253"/>
      <c r="D76" s="253"/>
      <c r="E76" s="254"/>
    </row>
    <row r="77" spans="1:5" s="50" customFormat="1" ht="27.75" customHeight="1" x14ac:dyDescent="0.25">
      <c r="A77" s="153" t="s">
        <v>194</v>
      </c>
      <c r="B77" s="150" t="s">
        <v>195</v>
      </c>
      <c r="C77" s="253"/>
      <c r="D77" s="253"/>
      <c r="E77" s="254"/>
    </row>
    <row r="78" spans="1:5" s="50" customFormat="1" ht="27.75" customHeight="1" x14ac:dyDescent="0.25">
      <c r="A78" s="154" t="s">
        <v>196</v>
      </c>
      <c r="B78" s="142" t="s">
        <v>197</v>
      </c>
      <c r="C78" s="253"/>
      <c r="D78" s="253"/>
      <c r="E78" s="254"/>
    </row>
    <row r="79" spans="1:5" s="50" customFormat="1" ht="27.75" customHeight="1" x14ac:dyDescent="0.25">
      <c r="A79" s="153" t="s">
        <v>198</v>
      </c>
      <c r="B79" s="150" t="s">
        <v>199</v>
      </c>
      <c r="C79" s="253"/>
      <c r="D79" s="253"/>
      <c r="E79" s="254"/>
    </row>
    <row r="80" spans="1:5" s="50" customFormat="1" ht="27.75" customHeight="1" x14ac:dyDescent="0.25">
      <c r="A80" s="154" t="s">
        <v>200</v>
      </c>
      <c r="B80" s="142" t="s">
        <v>201</v>
      </c>
      <c r="C80" s="253"/>
      <c r="D80" s="253"/>
      <c r="E80" s="254"/>
    </row>
    <row r="81" spans="1:10" s="50" customFormat="1" ht="27.75" customHeight="1" x14ac:dyDescent="0.25">
      <c r="A81" s="153" t="s">
        <v>202</v>
      </c>
      <c r="B81" s="150" t="s">
        <v>203</v>
      </c>
      <c r="C81" s="253"/>
      <c r="D81" s="253"/>
      <c r="E81" s="254"/>
    </row>
    <row r="82" spans="1:10" s="50" customFormat="1" ht="27.75" customHeight="1" x14ac:dyDescent="0.25">
      <c r="A82" s="154" t="s">
        <v>204</v>
      </c>
      <c r="B82" s="142" t="s">
        <v>205</v>
      </c>
      <c r="C82" s="253"/>
      <c r="D82" s="253"/>
      <c r="E82" s="254"/>
    </row>
    <row r="83" spans="1:10" s="50" customFormat="1" ht="32.25" customHeight="1" thickBot="1" x14ac:dyDescent="0.3">
      <c r="A83" s="151" t="s">
        <v>34</v>
      </c>
      <c r="B83" s="152" t="s">
        <v>206</v>
      </c>
      <c r="C83" s="255"/>
      <c r="D83" s="255"/>
      <c r="E83" s="256"/>
    </row>
    <row r="84" spans="1:10" s="50" customFormat="1" ht="12" customHeight="1" x14ac:dyDescent="0.25">
      <c r="A84" s="51"/>
      <c r="B84" s="52"/>
      <c r="C84" s="25"/>
      <c r="D84" s="53"/>
    </row>
    <row r="85" spans="1:10" s="55" customFormat="1" ht="20.100000000000001" customHeight="1" x14ac:dyDescent="0.25">
      <c r="A85" s="314" t="s">
        <v>37</v>
      </c>
      <c r="B85" s="314"/>
      <c r="C85" s="314"/>
      <c r="D85" s="314"/>
      <c r="E85" s="54"/>
      <c r="F85" s="54"/>
      <c r="G85" s="54"/>
      <c r="H85" s="54"/>
      <c r="I85" s="54"/>
      <c r="J85" s="54"/>
    </row>
    <row r="86" spans="1:10" s="55" customFormat="1" ht="20.100000000000001" customHeight="1" x14ac:dyDescent="0.25">
      <c r="A86" s="56"/>
      <c r="B86" s="56"/>
      <c r="C86" s="56"/>
      <c r="D86" s="56"/>
      <c r="E86" s="54"/>
      <c r="F86" s="54"/>
      <c r="G86" s="54"/>
      <c r="H86" s="54"/>
      <c r="I86" s="54"/>
      <c r="J86" s="54"/>
    </row>
    <row r="87" spans="1:10" s="11" customFormat="1" ht="30" customHeight="1" x14ac:dyDescent="0.25">
      <c r="A87" s="315" t="s">
        <v>1</v>
      </c>
      <c r="B87" s="315"/>
      <c r="C87" s="316" t="str">
        <f>IF('Príloha č. 1'!$C$5="","",'Príloha č. 1'!$C$5)</f>
        <v/>
      </c>
      <c r="D87" s="316"/>
      <c r="G87" s="12"/>
    </row>
    <row r="88" spans="1:10" s="11" customFormat="1" ht="15" customHeight="1" x14ac:dyDescent="0.25">
      <c r="A88" s="317" t="s">
        <v>2</v>
      </c>
      <c r="B88" s="317"/>
      <c r="C88" s="318" t="str">
        <f>IF('Príloha č. 1'!$C$6="","",'Príloha č. 1'!$C$6)</f>
        <v/>
      </c>
      <c r="D88" s="318"/>
    </row>
    <row r="89" spans="1:10" s="11" customFormat="1" ht="15" customHeight="1" x14ac:dyDescent="0.25">
      <c r="A89" s="317" t="s">
        <v>3</v>
      </c>
      <c r="B89" s="317"/>
      <c r="C89" s="318" t="str">
        <f>IF('Príloha č. 1'!C7:D7="","",'Príloha č. 1'!C7:D7)</f>
        <v/>
      </c>
      <c r="D89" s="318"/>
    </row>
    <row r="90" spans="1:10" s="11" customFormat="1" ht="15" customHeight="1" x14ac:dyDescent="0.25">
      <c r="A90" s="317" t="s">
        <v>4</v>
      </c>
      <c r="B90" s="317"/>
      <c r="C90" s="318" t="str">
        <f>IF('Príloha č. 1'!C8:D8="","",'Príloha č. 1'!C8:D8)</f>
        <v/>
      </c>
      <c r="D90" s="318"/>
    </row>
    <row r="93" spans="1:10" ht="15" customHeight="1" x14ac:dyDescent="0.2">
      <c r="A93" s="1" t="s">
        <v>8</v>
      </c>
      <c r="B93" s="57" t="str">
        <f>IF('Príloha č. 1'!B22:B22="","",'Príloha č. 1'!B22:B22)</f>
        <v/>
      </c>
      <c r="C93" s="172"/>
      <c r="E93" s="1"/>
      <c r="F93" s="1"/>
      <c r="G93" s="1"/>
    </row>
    <row r="94" spans="1:10" ht="15" customHeight="1" x14ac:dyDescent="0.2">
      <c r="A94" s="1" t="s">
        <v>9</v>
      </c>
      <c r="B94" s="58" t="str">
        <f>IF('Príloha č. 1'!B23:B23="","",'Príloha č. 1'!B23:B23)</f>
        <v/>
      </c>
      <c r="C94" s="172"/>
      <c r="E94" s="1"/>
      <c r="F94" s="1"/>
      <c r="G94" s="1"/>
    </row>
    <row r="95" spans="1:10" ht="39.950000000000003" customHeight="1" x14ac:dyDescent="0.2">
      <c r="D95" s="47"/>
    </row>
    <row r="96" spans="1:10" ht="19.5" customHeight="1" x14ac:dyDescent="0.2">
      <c r="C96" s="59" t="s">
        <v>76</v>
      </c>
      <c r="D96" s="60" t="str">
        <f>IF('Príloha č. 1'!D26="","",'Príloha č. 1'!D26)</f>
        <v/>
      </c>
    </row>
    <row r="97" spans="1:8" ht="45" customHeight="1" x14ac:dyDescent="0.2">
      <c r="D97" s="249" t="s">
        <v>72</v>
      </c>
      <c r="E97" s="16"/>
      <c r="F97" s="16"/>
      <c r="G97" s="16"/>
    </row>
    <row r="98" spans="1:8" s="13" customFormat="1" x14ac:dyDescent="0.2">
      <c r="A98" s="265" t="s">
        <v>10</v>
      </c>
      <c r="B98" s="265"/>
      <c r="C98" s="245"/>
      <c r="D98" s="16"/>
      <c r="E98" s="172"/>
      <c r="F98" s="172"/>
      <c r="G98" s="172"/>
    </row>
    <row r="99" spans="1:8" s="18" customFormat="1" ht="12" customHeight="1" x14ac:dyDescent="0.2">
      <c r="A99" s="14"/>
      <c r="B99" s="246" t="s">
        <v>11</v>
      </c>
      <c r="C99" s="246"/>
      <c r="D99" s="3"/>
      <c r="E99" s="172"/>
      <c r="F99" s="172"/>
      <c r="G99" s="172"/>
      <c r="H99" s="16"/>
    </row>
  </sheetData>
  <sheetProtection algorithmName="SHA-512" hashValue="SfuCOH3VGxXoB40LjnF11Bhwshkk3jL3LbvXn4eQmt5vluesMpwI4RLxxUQcjxpA+1UTAKYwj+kLVRLQsMxUOA==" saltValue="YecMAxp6pdV+x1y0plMRvQ==" spinCount="100000" sheet="1" formatCells="0" formatColumns="0" formatRows="0" insertColumns="0" insertRows="0" insertHyperlinks="0" deleteColumns="0" deleteRows="0" selectLockedCells="1" sort="0" autoFilter="0" pivotTables="0"/>
  <mergeCells count="23">
    <mergeCell ref="A1:D1"/>
    <mergeCell ref="A2:D2"/>
    <mergeCell ref="A3:D3"/>
    <mergeCell ref="A5:D5"/>
    <mergeCell ref="A6:B7"/>
    <mergeCell ref="C6:E6"/>
    <mergeCell ref="A98:B98"/>
    <mergeCell ref="A85:D85"/>
    <mergeCell ref="A87:B87"/>
    <mergeCell ref="C87:D87"/>
    <mergeCell ref="A88:B88"/>
    <mergeCell ref="C88:D88"/>
    <mergeCell ref="A89:B89"/>
    <mergeCell ref="C89:D89"/>
    <mergeCell ref="A90:B90"/>
    <mergeCell ref="C90:D90"/>
    <mergeCell ref="A67:E67"/>
    <mergeCell ref="A68:E68"/>
    <mergeCell ref="A8:E8"/>
    <mergeCell ref="A9:E9"/>
    <mergeCell ref="A24:E24"/>
    <mergeCell ref="A38:E38"/>
    <mergeCell ref="A59:E59"/>
  </mergeCells>
  <conditionalFormatting sqref="B93:B94 C87:D90">
    <cfRule type="containsBlanks" dxfId="54" priority="13">
      <formula>LEN(TRIM(B87))=0</formula>
    </cfRule>
  </conditionalFormatting>
  <conditionalFormatting sqref="D96">
    <cfRule type="containsBlanks" dxfId="53" priority="8">
      <formula>LEN(TRIM(D96))=0</formula>
    </cfRule>
  </conditionalFormatting>
  <conditionalFormatting sqref="C10:E10">
    <cfRule type="containsBlanks" dxfId="52" priority="7">
      <formula>LEN(TRIM(C10))=0</formula>
    </cfRule>
  </conditionalFormatting>
  <conditionalFormatting sqref="C11:E23">
    <cfRule type="containsBlanks" dxfId="51" priority="6">
      <formula>LEN(TRIM(C11))=0</formula>
    </cfRule>
  </conditionalFormatting>
  <conditionalFormatting sqref="C25:E37">
    <cfRule type="containsBlanks" dxfId="50" priority="5">
      <formula>LEN(TRIM(C25))=0</formula>
    </cfRule>
  </conditionalFormatting>
  <conditionalFormatting sqref="C39:E54">
    <cfRule type="containsBlanks" dxfId="49" priority="4">
      <formula>LEN(TRIM(C39))=0</formula>
    </cfRule>
  </conditionalFormatting>
  <conditionalFormatting sqref="C55:E58">
    <cfRule type="containsBlanks" dxfId="48" priority="3">
      <formula>LEN(TRIM(C55))=0</formula>
    </cfRule>
  </conditionalFormatting>
  <conditionalFormatting sqref="C60:E66">
    <cfRule type="containsBlanks" dxfId="47" priority="2">
      <formula>LEN(TRIM(C60))=0</formula>
    </cfRule>
  </conditionalFormatting>
  <conditionalFormatting sqref="C69:E83">
    <cfRule type="containsBlanks" dxfId="46" priority="1">
      <formula>LEN(TRIM(C69))=0</formula>
    </cfRule>
  </conditionalFormatting>
  <pageMargins left="0.98425196850393704" right="0.78740157480314965" top="0.98425196850393704" bottom="0.78740157480314965" header="0.31496062992125984" footer="0.31496062992125984"/>
  <pageSetup paperSize="9" scale="52" fitToHeight="0" orientation="portrait" r:id="rId1"/>
  <headerFooter>
    <oddHeader>&amp;L&amp;"Arial,Tučné"&amp;10Príloha č. 5 SP&amp;"Arial,Normálne"
Špecifikácia predmetu zákazky (Príloha č. 1 zmluvy)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K67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76.28515625" style="1" customWidth="1"/>
    <col min="3" max="3" width="15.7109375" style="1" customWidth="1"/>
    <col min="4" max="4" width="30.85546875" style="172" customWidth="1"/>
    <col min="5" max="5" width="27.42578125" style="172" customWidth="1"/>
    <col min="6" max="6" width="12.7109375" style="172" customWidth="1"/>
    <col min="7" max="7" width="15.7109375" style="172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319" t="s">
        <v>12</v>
      </c>
      <c r="B1" s="319"/>
      <c r="C1" s="319"/>
      <c r="D1" s="319"/>
    </row>
    <row r="2" spans="1:11" ht="30" customHeight="1" x14ac:dyDescent="0.2">
      <c r="A2" s="320" t="str">
        <f>'Príloha č. 1'!A2:B2</f>
        <v>Monitory a monitorovacia centrála</v>
      </c>
      <c r="B2" s="320"/>
      <c r="C2" s="320"/>
      <c r="D2" s="320"/>
      <c r="E2" s="24"/>
      <c r="F2" s="24"/>
      <c r="G2" s="24"/>
      <c r="H2" s="24"/>
      <c r="I2" s="24"/>
      <c r="J2" s="24"/>
      <c r="K2" s="24"/>
    </row>
    <row r="3" spans="1:11" s="2" customFormat="1" ht="39.950000000000003" customHeight="1" x14ac:dyDescent="0.25">
      <c r="A3" s="321" t="s">
        <v>81</v>
      </c>
      <c r="B3" s="321"/>
      <c r="C3" s="321"/>
      <c r="D3" s="321"/>
      <c r="E3" s="23"/>
      <c r="F3" s="23"/>
      <c r="G3" s="23"/>
      <c r="H3" s="23"/>
      <c r="I3" s="23"/>
      <c r="J3" s="23"/>
      <c r="K3" s="23"/>
    </row>
    <row r="4" spans="1:11" s="2" customFormat="1" ht="11.25" customHeight="1" x14ac:dyDescent="0.25">
      <c r="A4" s="247"/>
      <c r="B4" s="247"/>
      <c r="C4" s="247"/>
      <c r="D4" s="247"/>
      <c r="E4" s="23"/>
      <c r="F4" s="23"/>
      <c r="G4" s="23"/>
      <c r="H4" s="23"/>
      <c r="I4" s="23"/>
      <c r="J4" s="23"/>
      <c r="K4" s="23"/>
    </row>
    <row r="5" spans="1:11" s="2" customFormat="1" ht="20.100000000000001" customHeight="1" thickBot="1" x14ac:dyDescent="0.3">
      <c r="A5" s="322" t="s">
        <v>207</v>
      </c>
      <c r="B5" s="322"/>
      <c r="C5" s="322"/>
      <c r="D5" s="322"/>
      <c r="E5" s="23"/>
      <c r="F5" s="23"/>
      <c r="G5" s="23"/>
      <c r="H5" s="23"/>
      <c r="I5" s="23"/>
      <c r="J5" s="23"/>
      <c r="K5" s="23"/>
    </row>
    <row r="6" spans="1:11" s="248" customFormat="1" ht="68.25" customHeight="1" x14ac:dyDescent="0.25">
      <c r="A6" s="323" t="s">
        <v>47</v>
      </c>
      <c r="B6" s="324"/>
      <c r="C6" s="327" t="s">
        <v>48</v>
      </c>
      <c r="D6" s="328"/>
      <c r="E6" s="329"/>
    </row>
    <row r="7" spans="1:11" s="248" customFormat="1" ht="82.5" customHeight="1" thickBot="1" x14ac:dyDescent="0.3">
      <c r="A7" s="325"/>
      <c r="B7" s="326"/>
      <c r="C7" s="48" t="s">
        <v>50</v>
      </c>
      <c r="D7" s="242" t="s">
        <v>281</v>
      </c>
      <c r="E7" s="49" t="s">
        <v>282</v>
      </c>
    </row>
    <row r="8" spans="1:11" s="50" customFormat="1" ht="29.25" customHeight="1" x14ac:dyDescent="0.25">
      <c r="A8" s="333" t="s">
        <v>208</v>
      </c>
      <c r="B8" s="334"/>
      <c r="C8" s="334"/>
      <c r="D8" s="334"/>
      <c r="E8" s="335"/>
    </row>
    <row r="9" spans="1:11" s="50" customFormat="1" ht="22.5" customHeight="1" x14ac:dyDescent="0.25">
      <c r="A9" s="330" t="s">
        <v>209</v>
      </c>
      <c r="B9" s="331"/>
      <c r="C9" s="331"/>
      <c r="D9" s="331"/>
      <c r="E9" s="332"/>
    </row>
    <row r="10" spans="1:11" s="50" customFormat="1" ht="37.5" customHeight="1" x14ac:dyDescent="0.25">
      <c r="A10" s="149" t="s">
        <v>26</v>
      </c>
      <c r="B10" s="239" t="s">
        <v>210</v>
      </c>
      <c r="C10" s="250"/>
      <c r="D10" s="250"/>
      <c r="E10" s="257"/>
    </row>
    <row r="11" spans="1:11" s="50" customFormat="1" ht="31.5" customHeight="1" x14ac:dyDescent="0.25">
      <c r="A11" s="143" t="s">
        <v>27</v>
      </c>
      <c r="B11" s="236" t="s">
        <v>211</v>
      </c>
      <c r="C11" s="250"/>
      <c r="D11" s="251"/>
      <c r="E11" s="252"/>
    </row>
    <row r="12" spans="1:11" s="50" customFormat="1" ht="20.25" customHeight="1" x14ac:dyDescent="0.25">
      <c r="A12" s="143" t="s">
        <v>28</v>
      </c>
      <c r="B12" s="237" t="s">
        <v>212</v>
      </c>
      <c r="C12" s="250"/>
      <c r="D12" s="251"/>
      <c r="E12" s="252"/>
    </row>
    <row r="13" spans="1:11" s="50" customFormat="1" ht="20.25" customHeight="1" x14ac:dyDescent="0.25">
      <c r="A13" s="143" t="s">
        <v>29</v>
      </c>
      <c r="B13" s="238" t="s">
        <v>213</v>
      </c>
      <c r="C13" s="250"/>
      <c r="D13" s="251"/>
      <c r="E13" s="252"/>
    </row>
    <row r="14" spans="1:11" s="50" customFormat="1" ht="20.25" customHeight="1" x14ac:dyDescent="0.25">
      <c r="A14" s="143" t="s">
        <v>30</v>
      </c>
      <c r="B14" s="238" t="s">
        <v>214</v>
      </c>
      <c r="C14" s="250"/>
      <c r="D14" s="251"/>
      <c r="E14" s="252"/>
    </row>
    <row r="15" spans="1:11" s="50" customFormat="1" ht="27" customHeight="1" x14ac:dyDescent="0.25">
      <c r="A15" s="143" t="s">
        <v>31</v>
      </c>
      <c r="B15" s="238" t="s">
        <v>215</v>
      </c>
      <c r="C15" s="250"/>
      <c r="D15" s="251"/>
      <c r="E15" s="252"/>
    </row>
    <row r="16" spans="1:11" s="50" customFormat="1" ht="27" customHeight="1" x14ac:dyDescent="0.25">
      <c r="A16" s="143" t="s">
        <v>32</v>
      </c>
      <c r="B16" s="238" t="s">
        <v>216</v>
      </c>
      <c r="C16" s="250"/>
      <c r="D16" s="251"/>
      <c r="E16" s="252"/>
    </row>
    <row r="17" spans="1:5" s="50" customFormat="1" ht="33" customHeight="1" x14ac:dyDescent="0.25">
      <c r="A17" s="143" t="s">
        <v>33</v>
      </c>
      <c r="B17" s="236" t="s">
        <v>217</v>
      </c>
      <c r="C17" s="250"/>
      <c r="D17" s="251"/>
      <c r="E17" s="252"/>
    </row>
    <row r="18" spans="1:5" s="50" customFormat="1" ht="26.25" customHeight="1" x14ac:dyDescent="0.25">
      <c r="A18" s="143" t="s">
        <v>34</v>
      </c>
      <c r="B18" s="238" t="s">
        <v>218</v>
      </c>
      <c r="C18" s="250"/>
      <c r="D18" s="251"/>
      <c r="E18" s="252"/>
    </row>
    <row r="19" spans="1:5" s="50" customFormat="1" ht="27" customHeight="1" x14ac:dyDescent="0.25">
      <c r="A19" s="143" t="s">
        <v>35</v>
      </c>
      <c r="B19" s="236" t="s">
        <v>219</v>
      </c>
      <c r="C19" s="250"/>
      <c r="D19" s="251"/>
      <c r="E19" s="252"/>
    </row>
    <row r="20" spans="1:5" s="50" customFormat="1" ht="28.5" customHeight="1" x14ac:dyDescent="0.25">
      <c r="A20" s="143" t="s">
        <v>45</v>
      </c>
      <c r="B20" s="238" t="s">
        <v>220</v>
      </c>
      <c r="C20" s="250"/>
      <c r="D20" s="251"/>
      <c r="E20" s="252"/>
    </row>
    <row r="21" spans="1:5" s="50" customFormat="1" ht="31.5" customHeight="1" x14ac:dyDescent="0.25">
      <c r="A21" s="143" t="s">
        <v>46</v>
      </c>
      <c r="B21" s="236" t="s">
        <v>221</v>
      </c>
      <c r="C21" s="250"/>
      <c r="D21" s="251"/>
      <c r="E21" s="252"/>
    </row>
    <row r="22" spans="1:5" s="50" customFormat="1" ht="20.25" customHeight="1" x14ac:dyDescent="0.25">
      <c r="A22" s="143" t="s">
        <v>99</v>
      </c>
      <c r="B22" s="236" t="s">
        <v>222</v>
      </c>
      <c r="C22" s="250"/>
      <c r="D22" s="251"/>
      <c r="E22" s="252"/>
    </row>
    <row r="23" spans="1:5" s="50" customFormat="1" ht="41.25" customHeight="1" x14ac:dyDescent="0.25">
      <c r="A23" s="143" t="s">
        <v>101</v>
      </c>
      <c r="B23" s="236" t="s">
        <v>223</v>
      </c>
      <c r="C23" s="250"/>
      <c r="D23" s="251"/>
      <c r="E23" s="252"/>
    </row>
    <row r="24" spans="1:5" s="50" customFormat="1" ht="35.25" customHeight="1" x14ac:dyDescent="0.25">
      <c r="A24" s="143" t="s">
        <v>104</v>
      </c>
      <c r="B24" s="236" t="s">
        <v>224</v>
      </c>
      <c r="C24" s="250"/>
      <c r="D24" s="251"/>
      <c r="E24" s="252"/>
    </row>
    <row r="25" spans="1:5" s="50" customFormat="1" ht="27" customHeight="1" x14ac:dyDescent="0.25">
      <c r="A25" s="143" t="s">
        <v>106</v>
      </c>
      <c r="B25" s="236" t="s">
        <v>225</v>
      </c>
      <c r="C25" s="250"/>
      <c r="D25" s="251"/>
      <c r="E25" s="252"/>
    </row>
    <row r="26" spans="1:5" s="50" customFormat="1" ht="27" customHeight="1" x14ac:dyDescent="0.25">
      <c r="A26" s="143" t="s">
        <v>108</v>
      </c>
      <c r="B26" s="236" t="s">
        <v>226</v>
      </c>
      <c r="C26" s="250"/>
      <c r="D26" s="251"/>
      <c r="E26" s="252"/>
    </row>
    <row r="27" spans="1:5" s="50" customFormat="1" ht="46.5" customHeight="1" x14ac:dyDescent="0.25">
      <c r="A27" s="143" t="s">
        <v>110</v>
      </c>
      <c r="B27" s="236" t="s">
        <v>227</v>
      </c>
      <c r="C27" s="250"/>
      <c r="D27" s="251"/>
      <c r="E27" s="252"/>
    </row>
    <row r="28" spans="1:5" s="50" customFormat="1" ht="26.25" customHeight="1" x14ac:dyDescent="0.25">
      <c r="A28" s="143" t="s">
        <v>112</v>
      </c>
      <c r="B28" s="236" t="s">
        <v>228</v>
      </c>
      <c r="C28" s="250"/>
      <c r="D28" s="251"/>
      <c r="E28" s="252"/>
    </row>
    <row r="29" spans="1:5" s="50" customFormat="1" ht="27" customHeight="1" x14ac:dyDescent="0.25">
      <c r="A29" s="143" t="s">
        <v>114</v>
      </c>
      <c r="B29" s="236" t="s">
        <v>229</v>
      </c>
      <c r="C29" s="250"/>
      <c r="D29" s="251"/>
      <c r="E29" s="252"/>
    </row>
    <row r="30" spans="1:5" s="50" customFormat="1" ht="20.25" customHeight="1" x14ac:dyDescent="0.25">
      <c r="A30" s="143" t="s">
        <v>116</v>
      </c>
      <c r="B30" s="236" t="s">
        <v>230</v>
      </c>
      <c r="C30" s="250"/>
      <c r="D30" s="251"/>
      <c r="E30" s="252"/>
    </row>
    <row r="31" spans="1:5" s="50" customFormat="1" ht="36.75" customHeight="1" x14ac:dyDescent="0.25">
      <c r="A31" s="143" t="s">
        <v>118</v>
      </c>
      <c r="B31" s="236" t="s">
        <v>231</v>
      </c>
      <c r="C31" s="250"/>
      <c r="D31" s="251"/>
      <c r="E31" s="252"/>
    </row>
    <row r="32" spans="1:5" s="50" customFormat="1" ht="31.5" customHeight="1" x14ac:dyDescent="0.25">
      <c r="A32" s="143" t="s">
        <v>120</v>
      </c>
      <c r="B32" s="236" t="s">
        <v>232</v>
      </c>
      <c r="C32" s="250"/>
      <c r="D32" s="251"/>
      <c r="E32" s="252"/>
    </row>
    <row r="33" spans="1:5" s="50" customFormat="1" ht="40.5" customHeight="1" x14ac:dyDescent="0.25">
      <c r="A33" s="243" t="s">
        <v>122</v>
      </c>
      <c r="B33" s="244" t="s">
        <v>233</v>
      </c>
      <c r="C33" s="258"/>
      <c r="D33" s="259"/>
      <c r="E33" s="260"/>
    </row>
    <row r="34" spans="1:5" s="50" customFormat="1" ht="22.5" customHeight="1" x14ac:dyDescent="0.25">
      <c r="A34" s="308" t="s">
        <v>234</v>
      </c>
      <c r="B34" s="309"/>
      <c r="C34" s="309"/>
      <c r="D34" s="309"/>
      <c r="E34" s="310"/>
    </row>
    <row r="35" spans="1:5" s="50" customFormat="1" ht="36" customHeight="1" x14ac:dyDescent="0.25">
      <c r="A35" s="149" t="s">
        <v>124</v>
      </c>
      <c r="B35" s="239" t="s">
        <v>235</v>
      </c>
      <c r="C35" s="250"/>
      <c r="D35" s="250"/>
      <c r="E35" s="257"/>
    </row>
    <row r="36" spans="1:5" s="50" customFormat="1" ht="22.5" customHeight="1" x14ac:dyDescent="0.25">
      <c r="A36" s="143" t="s">
        <v>126</v>
      </c>
      <c r="B36" s="236" t="s">
        <v>236</v>
      </c>
      <c r="C36" s="250"/>
      <c r="D36" s="251"/>
      <c r="E36" s="252"/>
    </row>
    <row r="37" spans="1:5" s="50" customFormat="1" ht="20.25" customHeight="1" x14ac:dyDescent="0.25">
      <c r="A37" s="149" t="s">
        <v>128</v>
      </c>
      <c r="B37" s="236" t="s">
        <v>237</v>
      </c>
      <c r="C37" s="250"/>
      <c r="D37" s="251"/>
      <c r="E37" s="252"/>
    </row>
    <row r="38" spans="1:5" s="50" customFormat="1" ht="32.25" customHeight="1" x14ac:dyDescent="0.25">
      <c r="A38" s="149" t="s">
        <v>131</v>
      </c>
      <c r="B38" s="236" t="s">
        <v>238</v>
      </c>
      <c r="C38" s="250"/>
      <c r="D38" s="251"/>
      <c r="E38" s="252"/>
    </row>
    <row r="39" spans="1:5" s="50" customFormat="1" ht="36" customHeight="1" x14ac:dyDescent="0.25">
      <c r="A39" s="143" t="s">
        <v>133</v>
      </c>
      <c r="B39" s="236" t="s">
        <v>239</v>
      </c>
      <c r="C39" s="250"/>
      <c r="D39" s="251"/>
      <c r="E39" s="252"/>
    </row>
    <row r="40" spans="1:5" s="50" customFormat="1" ht="34.5" customHeight="1" x14ac:dyDescent="0.25">
      <c r="A40" s="149" t="s">
        <v>135</v>
      </c>
      <c r="B40" s="236" t="s">
        <v>240</v>
      </c>
      <c r="C40" s="250"/>
      <c r="D40" s="251"/>
      <c r="E40" s="252"/>
    </row>
    <row r="41" spans="1:5" s="50" customFormat="1" ht="27" customHeight="1" x14ac:dyDescent="0.25">
      <c r="A41" s="149" t="s">
        <v>137</v>
      </c>
      <c r="B41" s="236" t="s">
        <v>241</v>
      </c>
      <c r="C41" s="250"/>
      <c r="D41" s="251"/>
      <c r="E41" s="252"/>
    </row>
    <row r="42" spans="1:5" s="50" customFormat="1" ht="27.75" customHeight="1" x14ac:dyDescent="0.25">
      <c r="A42" s="143" t="s">
        <v>139</v>
      </c>
      <c r="B42" s="236" t="s">
        <v>242</v>
      </c>
      <c r="C42" s="250"/>
      <c r="D42" s="251"/>
      <c r="E42" s="252"/>
    </row>
    <row r="43" spans="1:5" s="50" customFormat="1" ht="26.25" customHeight="1" x14ac:dyDescent="0.25">
      <c r="A43" s="149" t="s">
        <v>141</v>
      </c>
      <c r="B43" s="236" t="s">
        <v>243</v>
      </c>
      <c r="C43" s="250"/>
      <c r="D43" s="251"/>
      <c r="E43" s="252"/>
    </row>
    <row r="44" spans="1:5" s="50" customFormat="1" ht="27" customHeight="1" x14ac:dyDescent="0.25">
      <c r="A44" s="149" t="s">
        <v>143</v>
      </c>
      <c r="B44" s="238" t="s">
        <v>244</v>
      </c>
      <c r="C44" s="250"/>
      <c r="D44" s="251"/>
      <c r="E44" s="252"/>
    </row>
    <row r="45" spans="1:5" s="50" customFormat="1" ht="39.75" customHeight="1" x14ac:dyDescent="0.25">
      <c r="A45" s="143" t="s">
        <v>145</v>
      </c>
      <c r="B45" s="236" t="s">
        <v>217</v>
      </c>
      <c r="C45" s="250"/>
      <c r="D45" s="251"/>
      <c r="E45" s="252"/>
    </row>
    <row r="46" spans="1:5" s="50" customFormat="1" ht="20.25" customHeight="1" x14ac:dyDescent="0.25">
      <c r="A46" s="149" t="s">
        <v>147</v>
      </c>
      <c r="B46" s="238" t="s">
        <v>245</v>
      </c>
      <c r="C46" s="250"/>
      <c r="D46" s="251"/>
      <c r="E46" s="252"/>
    </row>
    <row r="47" spans="1:5" s="50" customFormat="1" ht="27" customHeight="1" x14ac:dyDescent="0.25">
      <c r="A47" s="149" t="s">
        <v>149</v>
      </c>
      <c r="B47" s="236" t="s">
        <v>219</v>
      </c>
      <c r="C47" s="250"/>
      <c r="D47" s="251"/>
      <c r="E47" s="252"/>
    </row>
    <row r="48" spans="1:5" s="50" customFormat="1" ht="36" customHeight="1" x14ac:dyDescent="0.25">
      <c r="A48" s="143" t="s">
        <v>163</v>
      </c>
      <c r="B48" s="238" t="s">
        <v>246</v>
      </c>
      <c r="C48" s="250"/>
      <c r="D48" s="251"/>
      <c r="E48" s="252"/>
    </row>
    <row r="49" spans="1:10" s="50" customFormat="1" ht="22.5" customHeight="1" x14ac:dyDescent="0.25">
      <c r="A49" s="149" t="s">
        <v>172</v>
      </c>
      <c r="B49" s="236" t="s">
        <v>247</v>
      </c>
      <c r="C49" s="250"/>
      <c r="D49" s="251"/>
      <c r="E49" s="252"/>
    </row>
    <row r="50" spans="1:10" s="50" customFormat="1" ht="21.75" customHeight="1" x14ac:dyDescent="0.25">
      <c r="A50" s="149" t="s">
        <v>250</v>
      </c>
      <c r="B50" s="236" t="s">
        <v>248</v>
      </c>
      <c r="C50" s="250"/>
      <c r="D50" s="251"/>
      <c r="E50" s="252"/>
    </row>
    <row r="51" spans="1:10" s="50" customFormat="1" ht="36" customHeight="1" thickBot="1" x14ac:dyDescent="0.3">
      <c r="A51" s="144" t="s">
        <v>175</v>
      </c>
      <c r="B51" s="240" t="s">
        <v>249</v>
      </c>
      <c r="C51" s="261"/>
      <c r="D51" s="262"/>
      <c r="E51" s="263"/>
    </row>
    <row r="52" spans="1:10" s="50" customFormat="1" ht="12" customHeight="1" x14ac:dyDescent="0.25">
      <c r="A52" s="51"/>
      <c r="B52" s="52"/>
      <c r="C52" s="25"/>
      <c r="D52" s="53"/>
    </row>
    <row r="53" spans="1:10" s="55" customFormat="1" ht="20.100000000000001" customHeight="1" x14ac:dyDescent="0.25">
      <c r="A53" s="314" t="s">
        <v>37</v>
      </c>
      <c r="B53" s="314"/>
      <c r="C53" s="314"/>
      <c r="D53" s="314"/>
      <c r="E53" s="54"/>
      <c r="F53" s="54"/>
      <c r="G53" s="54"/>
      <c r="H53" s="54"/>
      <c r="I53" s="54"/>
      <c r="J53" s="54"/>
    </row>
    <row r="54" spans="1:10" s="55" customFormat="1" ht="20.100000000000001" customHeight="1" x14ac:dyDescent="0.25">
      <c r="A54" s="56"/>
      <c r="B54" s="56"/>
      <c r="C54" s="56"/>
      <c r="D54" s="56"/>
      <c r="E54" s="54"/>
      <c r="F54" s="54"/>
      <c r="G54" s="54"/>
      <c r="H54" s="54"/>
      <c r="I54" s="54"/>
      <c r="J54" s="54"/>
    </row>
    <row r="55" spans="1:10" s="11" customFormat="1" ht="30" customHeight="1" x14ac:dyDescent="0.25">
      <c r="A55" s="315" t="s">
        <v>1</v>
      </c>
      <c r="B55" s="315"/>
      <c r="C55" s="316" t="str">
        <f>IF('Príloha č. 1'!$C$5="","",'Príloha č. 1'!$C$5)</f>
        <v/>
      </c>
      <c r="D55" s="316"/>
      <c r="G55" s="12"/>
    </row>
    <row r="56" spans="1:10" s="11" customFormat="1" ht="15" customHeight="1" x14ac:dyDescent="0.25">
      <c r="A56" s="317" t="s">
        <v>2</v>
      </c>
      <c r="B56" s="317"/>
      <c r="C56" s="318" t="str">
        <f>IF('Príloha č. 1'!$C$6="","",'Príloha č. 1'!$C$6)</f>
        <v/>
      </c>
      <c r="D56" s="318"/>
    </row>
    <row r="57" spans="1:10" s="11" customFormat="1" ht="15" customHeight="1" x14ac:dyDescent="0.25">
      <c r="A57" s="317" t="s">
        <v>3</v>
      </c>
      <c r="B57" s="317"/>
      <c r="C57" s="318" t="str">
        <f>IF('Príloha č. 1'!C7:D7="","",'Príloha č. 1'!C7:D7)</f>
        <v/>
      </c>
      <c r="D57" s="318"/>
    </row>
    <row r="58" spans="1:10" s="11" customFormat="1" ht="15" customHeight="1" x14ac:dyDescent="0.25">
      <c r="A58" s="317" t="s">
        <v>4</v>
      </c>
      <c r="B58" s="317"/>
      <c r="C58" s="318" t="str">
        <f>IF('Príloha č. 1'!C8:D8="","",'Príloha č. 1'!C8:D8)</f>
        <v/>
      </c>
      <c r="D58" s="318"/>
    </row>
    <row r="61" spans="1:10" ht="15" customHeight="1" x14ac:dyDescent="0.2">
      <c r="A61" s="1" t="s">
        <v>8</v>
      </c>
      <c r="B61" s="57" t="str">
        <f>IF('Príloha č. 1'!B22:B22="","",'Príloha č. 1'!B22:B22)</f>
        <v/>
      </c>
      <c r="C61" s="172"/>
      <c r="E61" s="1"/>
      <c r="F61" s="1"/>
      <c r="G61" s="1"/>
    </row>
    <row r="62" spans="1:10" ht="15" customHeight="1" x14ac:dyDescent="0.2">
      <c r="A62" s="1" t="s">
        <v>9</v>
      </c>
      <c r="B62" s="58" t="str">
        <f>IF('Príloha č. 1'!B23:B23="","",'Príloha č. 1'!B23:B23)</f>
        <v/>
      </c>
      <c r="C62" s="172"/>
      <c r="E62" s="1"/>
      <c r="F62" s="1"/>
      <c r="G62" s="1"/>
    </row>
    <row r="63" spans="1:10" ht="24" customHeight="1" x14ac:dyDescent="0.2">
      <c r="D63" s="47"/>
    </row>
    <row r="64" spans="1:10" ht="19.5" customHeight="1" x14ac:dyDescent="0.2">
      <c r="C64" s="59" t="s">
        <v>76</v>
      </c>
      <c r="D64" s="60" t="str">
        <f>IF('Príloha č. 1'!D26="","",'Príloha č. 1'!D26)</f>
        <v/>
      </c>
    </row>
    <row r="65" spans="1:8" ht="45" customHeight="1" x14ac:dyDescent="0.2">
      <c r="D65" s="249" t="s">
        <v>72</v>
      </c>
      <c r="E65" s="16"/>
      <c r="F65" s="16"/>
      <c r="G65" s="16"/>
    </row>
    <row r="66" spans="1:8" s="13" customFormat="1" x14ac:dyDescent="0.2">
      <c r="A66" s="265" t="s">
        <v>10</v>
      </c>
      <c r="B66" s="265"/>
      <c r="C66" s="245"/>
      <c r="D66" s="16"/>
      <c r="E66" s="172"/>
      <c r="F66" s="172"/>
      <c r="G66" s="172"/>
    </row>
    <row r="67" spans="1:8" s="18" customFormat="1" ht="12" customHeight="1" x14ac:dyDescent="0.2">
      <c r="A67" s="14"/>
      <c r="B67" s="246" t="s">
        <v>11</v>
      </c>
      <c r="C67" s="246"/>
      <c r="D67" s="3"/>
      <c r="E67" s="172"/>
      <c r="F67" s="172"/>
      <c r="G67" s="172"/>
      <c r="H67" s="16"/>
    </row>
  </sheetData>
  <sheetProtection algorithmName="SHA-512" hashValue="IjxzYeAaoNieFKrpXDZENIjqmUOZsVOCR4lH64vghGlpKLt2QNPNdGIITPERNWKwnCpFwejWufoGAeiUi4Qbew==" saltValue="zQEnuGusjU7TMmNigXrPc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A9:E9"/>
    <mergeCell ref="A34:E34"/>
    <mergeCell ref="A56:B56"/>
    <mergeCell ref="C56:D56"/>
    <mergeCell ref="A1:D1"/>
    <mergeCell ref="A2:D2"/>
    <mergeCell ref="A3:D3"/>
    <mergeCell ref="A5:D5"/>
    <mergeCell ref="A6:B7"/>
    <mergeCell ref="A53:D53"/>
    <mergeCell ref="A55:B55"/>
    <mergeCell ref="C55:D55"/>
    <mergeCell ref="C6:E6"/>
    <mergeCell ref="A8:E8"/>
    <mergeCell ref="A57:B57"/>
    <mergeCell ref="C57:D57"/>
    <mergeCell ref="A58:B58"/>
    <mergeCell ref="C58:D58"/>
    <mergeCell ref="A66:B66"/>
  </mergeCells>
  <conditionalFormatting sqref="B61:B62 C55:D58">
    <cfRule type="containsBlanks" dxfId="45" priority="8">
      <formula>LEN(TRIM(B55))=0</formula>
    </cfRule>
  </conditionalFormatting>
  <conditionalFormatting sqref="D64">
    <cfRule type="containsBlanks" dxfId="44" priority="3">
      <formula>LEN(TRIM(D64))=0</formula>
    </cfRule>
  </conditionalFormatting>
  <conditionalFormatting sqref="C10:E33">
    <cfRule type="containsBlanks" dxfId="43" priority="2">
      <formula>LEN(TRIM(C10))=0</formula>
    </cfRule>
  </conditionalFormatting>
  <conditionalFormatting sqref="C35:E51">
    <cfRule type="containsBlanks" dxfId="42" priority="1">
      <formula>LEN(TRIM(C35))=0</formula>
    </cfRule>
  </conditionalFormatting>
  <pageMargins left="0.98425196850393704" right="0.78740157480314965" top="0.98425196850393704" bottom="0.78740157480314965" header="0.31496062992125984" footer="0.31496062992125984"/>
  <pageSetup paperSize="9" scale="63" fitToHeight="0" orientation="portrait" r:id="rId1"/>
  <headerFooter>
    <oddHeader>&amp;L&amp;"Arial,Tučné"&amp;10Príloha č. 5 SP&amp;"Arial,Normálne"
Špecifikácia predmetu zákazky (Príloha č. 1 zmluvy)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46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28" customWidth="1"/>
    <col min="5" max="6" width="18.28515625" style="1" customWidth="1"/>
    <col min="7" max="7" width="15" style="1" customWidth="1"/>
    <col min="8" max="16" width="15.7109375" style="1" customWidth="1"/>
    <col min="17" max="16384" width="9.140625" style="1"/>
  </cols>
  <sheetData>
    <row r="1" spans="1:24" ht="15" customHeight="1" x14ac:dyDescent="0.2">
      <c r="A1" s="319" t="s">
        <v>12</v>
      </c>
      <c r="B1" s="319"/>
    </row>
    <row r="2" spans="1:24" ht="30" customHeight="1" x14ac:dyDescent="0.2">
      <c r="A2" s="320" t="str">
        <f>'Príloha č. 1'!A2:B2</f>
        <v>Monitory a monitorovacia centrála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24" s="2" customFormat="1" ht="39.950000000000003" customHeight="1" x14ac:dyDescent="0.25">
      <c r="A3" s="321" t="s">
        <v>43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</row>
    <row r="4" spans="1:24" ht="20.100000000000001" customHeight="1" thickBot="1" x14ac:dyDescent="0.25">
      <c r="A4" s="370" t="s">
        <v>83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N4" s="46"/>
      <c r="O4" s="46"/>
      <c r="R4" s="46"/>
      <c r="S4" s="46"/>
      <c r="X4" s="46"/>
    </row>
    <row r="5" spans="1:24" s="155" customFormat="1" ht="27" customHeight="1" x14ac:dyDescent="0.25">
      <c r="A5" s="352" t="s">
        <v>39</v>
      </c>
      <c r="B5" s="354" t="s">
        <v>56</v>
      </c>
      <c r="C5" s="356" t="s">
        <v>40</v>
      </c>
      <c r="D5" s="358" t="s">
        <v>255</v>
      </c>
      <c r="E5" s="356" t="s">
        <v>251</v>
      </c>
      <c r="F5" s="356" t="s">
        <v>252</v>
      </c>
      <c r="G5" s="363" t="s">
        <v>44</v>
      </c>
      <c r="H5" s="356" t="s">
        <v>253</v>
      </c>
      <c r="I5" s="356" t="s">
        <v>270</v>
      </c>
      <c r="J5" s="361" t="s">
        <v>51</v>
      </c>
      <c r="K5" s="362"/>
      <c r="L5" s="362"/>
      <c r="M5" s="362"/>
      <c r="N5" s="365" t="s">
        <v>254</v>
      </c>
      <c r="O5" s="366"/>
      <c r="P5" s="367"/>
    </row>
    <row r="6" spans="1:24" s="155" customFormat="1" ht="27" customHeight="1" x14ac:dyDescent="0.25">
      <c r="A6" s="353"/>
      <c r="B6" s="355"/>
      <c r="C6" s="357"/>
      <c r="D6" s="359"/>
      <c r="E6" s="360"/>
      <c r="F6" s="360"/>
      <c r="G6" s="364"/>
      <c r="H6" s="360"/>
      <c r="I6" s="360"/>
      <c r="J6" s="30" t="s">
        <v>41</v>
      </c>
      <c r="K6" s="30" t="s">
        <v>53</v>
      </c>
      <c r="L6" s="31" t="s">
        <v>55</v>
      </c>
      <c r="M6" s="32" t="s">
        <v>42</v>
      </c>
      <c r="N6" s="33" t="s">
        <v>41</v>
      </c>
      <c r="O6" s="30" t="s">
        <v>55</v>
      </c>
      <c r="P6" s="34" t="s">
        <v>42</v>
      </c>
    </row>
    <row r="7" spans="1:24" s="155" customFormat="1" ht="15" x14ac:dyDescent="0.25">
      <c r="A7" s="156" t="s">
        <v>26</v>
      </c>
      <c r="B7" s="157" t="s">
        <v>27</v>
      </c>
      <c r="C7" s="157" t="s">
        <v>28</v>
      </c>
      <c r="D7" s="158" t="s">
        <v>29</v>
      </c>
      <c r="E7" s="212" t="s">
        <v>30</v>
      </c>
      <c r="F7" s="212" t="s">
        <v>31</v>
      </c>
      <c r="G7" s="212" t="s">
        <v>32</v>
      </c>
      <c r="H7" s="212" t="s">
        <v>33</v>
      </c>
      <c r="I7" s="212" t="s">
        <v>34</v>
      </c>
      <c r="J7" s="216" t="s">
        <v>35</v>
      </c>
      <c r="K7" s="217" t="s">
        <v>45</v>
      </c>
      <c r="L7" s="19" t="s">
        <v>46</v>
      </c>
      <c r="M7" s="21" t="s">
        <v>99</v>
      </c>
      <c r="N7" s="22" t="s">
        <v>101</v>
      </c>
      <c r="O7" s="27" t="s">
        <v>104</v>
      </c>
      <c r="P7" s="20" t="s">
        <v>106</v>
      </c>
    </row>
    <row r="8" spans="1:24" s="155" customFormat="1" ht="33" customHeight="1" x14ac:dyDescent="0.25">
      <c r="A8" s="167" t="s">
        <v>26</v>
      </c>
      <c r="B8" s="168" t="s">
        <v>256</v>
      </c>
      <c r="C8" s="169" t="s">
        <v>38</v>
      </c>
      <c r="D8" s="210">
        <v>4</v>
      </c>
      <c r="E8" s="213"/>
      <c r="F8" s="213"/>
      <c r="G8" s="213"/>
      <c r="H8" s="213"/>
      <c r="I8" s="213"/>
      <c r="J8" s="220"/>
      <c r="K8" s="221"/>
      <c r="L8" s="201">
        <f>J8*K8</f>
        <v>0</v>
      </c>
      <c r="M8" s="202">
        <f>J8+L8</f>
        <v>0</v>
      </c>
      <c r="N8" s="203">
        <f>D8*J8</f>
        <v>0</v>
      </c>
      <c r="O8" s="204">
        <f>N8*K8</f>
        <v>0</v>
      </c>
      <c r="P8" s="205">
        <f>N8+O8</f>
        <v>0</v>
      </c>
    </row>
    <row r="9" spans="1:24" s="155" customFormat="1" ht="33" customHeight="1" thickBot="1" x14ac:dyDescent="0.3">
      <c r="A9" s="159" t="s">
        <v>27</v>
      </c>
      <c r="B9" s="160" t="s">
        <v>257</v>
      </c>
      <c r="C9" s="161" t="s">
        <v>38</v>
      </c>
      <c r="D9" s="211">
        <v>2</v>
      </c>
      <c r="E9" s="214"/>
      <c r="F9" s="214"/>
      <c r="G9" s="214"/>
      <c r="H9" s="214"/>
      <c r="I9" s="214"/>
      <c r="J9" s="218"/>
      <c r="K9" s="219"/>
      <c r="L9" s="206">
        <f>J9*K9</f>
        <v>0</v>
      </c>
      <c r="M9" s="207">
        <f>J9+L9</f>
        <v>0</v>
      </c>
      <c r="N9" s="208">
        <f>D9*J9</f>
        <v>0</v>
      </c>
      <c r="O9" s="209">
        <f>N9*K9</f>
        <v>0</v>
      </c>
      <c r="P9" s="215">
        <f>N9+O9</f>
        <v>0</v>
      </c>
    </row>
    <row r="10" spans="1:24" s="155" customFormat="1" ht="30" customHeight="1" thickBot="1" x14ac:dyDescent="0.3">
      <c r="A10" s="163"/>
      <c r="B10" s="164"/>
      <c r="C10" s="164"/>
      <c r="D10" s="164"/>
      <c r="E10" s="165"/>
      <c r="F10" s="165"/>
      <c r="G10" s="165"/>
      <c r="H10" s="165"/>
      <c r="I10" s="165"/>
      <c r="J10" s="348" t="s">
        <v>271</v>
      </c>
      <c r="K10" s="348"/>
      <c r="L10" s="348"/>
      <c r="M10" s="348"/>
      <c r="N10" s="224">
        <f>N8+N9</f>
        <v>0</v>
      </c>
      <c r="O10" s="166"/>
      <c r="P10" s="225">
        <f>P8+P9</f>
        <v>0</v>
      </c>
    </row>
    <row r="11" spans="1:24" s="177" customFormat="1" ht="13.5" thickBot="1" x14ac:dyDescent="0.25">
      <c r="A11" s="174" t="s">
        <v>259</v>
      </c>
      <c r="B11" s="175"/>
      <c r="C11" s="176"/>
      <c r="E11" s="178"/>
      <c r="F11" s="178"/>
      <c r="G11" s="179"/>
      <c r="H11" s="178"/>
      <c r="I11" s="178"/>
      <c r="J11" s="180"/>
      <c r="K11" s="180"/>
      <c r="L11" s="340"/>
      <c r="M11" s="340"/>
      <c r="N11" s="340"/>
      <c r="O11" s="182"/>
      <c r="P11" s="182"/>
      <c r="Q11" s="183"/>
      <c r="R11" s="184"/>
      <c r="S11" s="178"/>
      <c r="T11" s="178"/>
      <c r="U11" s="178"/>
      <c r="V11" s="178"/>
      <c r="W11" s="185"/>
      <c r="X11" s="184"/>
    </row>
    <row r="12" spans="1:24" s="177" customFormat="1" ht="24" customHeight="1" x14ac:dyDescent="0.2">
      <c r="A12" s="186" t="s">
        <v>26</v>
      </c>
      <c r="B12" s="349" t="s">
        <v>260</v>
      </c>
      <c r="C12" s="350"/>
      <c r="D12" s="350"/>
      <c r="E12" s="351"/>
      <c r="F12" s="188"/>
      <c r="G12" s="241" t="s">
        <v>273</v>
      </c>
      <c r="H12" s="178"/>
      <c r="I12" s="178"/>
      <c r="J12" s="180"/>
      <c r="K12" s="189"/>
      <c r="L12" s="340"/>
      <c r="M12" s="340"/>
      <c r="N12" s="340"/>
      <c r="O12" s="182"/>
      <c r="P12" s="182"/>
      <c r="Q12" s="183"/>
      <c r="R12" s="184"/>
      <c r="S12" s="187"/>
      <c r="T12" s="187"/>
      <c r="U12" s="187"/>
      <c r="V12" s="187"/>
      <c r="W12" s="185"/>
      <c r="X12" s="184"/>
    </row>
    <row r="13" spans="1:24" s="177" customFormat="1" ht="24" customHeight="1" x14ac:dyDescent="0.2">
      <c r="A13" s="190" t="s">
        <v>27</v>
      </c>
      <c r="B13" s="337" t="s">
        <v>261</v>
      </c>
      <c r="C13" s="338"/>
      <c r="D13" s="338"/>
      <c r="E13" s="339"/>
      <c r="F13" s="191"/>
      <c r="G13" s="192" t="s">
        <v>262</v>
      </c>
      <c r="H13" s="178"/>
      <c r="I13" s="178"/>
      <c r="J13" s="180"/>
      <c r="K13" s="193"/>
      <c r="L13" s="340"/>
      <c r="M13" s="340"/>
      <c r="N13" s="340"/>
      <c r="O13" s="182"/>
      <c r="P13" s="182"/>
      <c r="Q13" s="183"/>
      <c r="R13" s="184"/>
      <c r="S13" s="194"/>
      <c r="T13" s="194"/>
      <c r="U13" s="187"/>
      <c r="V13" s="187"/>
      <c r="W13" s="185"/>
      <c r="X13" s="184"/>
    </row>
    <row r="14" spans="1:24" s="177" customFormat="1" ht="24" customHeight="1" x14ac:dyDescent="0.2">
      <c r="A14" s="190" t="s">
        <v>28</v>
      </c>
      <c r="B14" s="337" t="s">
        <v>263</v>
      </c>
      <c r="C14" s="338"/>
      <c r="D14" s="338"/>
      <c r="E14" s="339"/>
      <c r="F14" s="195"/>
      <c r="G14" s="192" t="s">
        <v>264</v>
      </c>
      <c r="H14" s="178"/>
      <c r="I14" s="178"/>
      <c r="J14" s="180"/>
      <c r="K14" s="196"/>
      <c r="L14" s="340"/>
      <c r="M14" s="340"/>
      <c r="N14" s="340"/>
      <c r="O14" s="182"/>
      <c r="P14" s="182"/>
      <c r="Q14" s="183"/>
      <c r="R14" s="184"/>
      <c r="S14" s="194"/>
      <c r="T14" s="194"/>
      <c r="U14" s="187"/>
      <c r="V14" s="194"/>
      <c r="W14" s="185"/>
      <c r="X14" s="184"/>
    </row>
    <row r="15" spans="1:24" s="177" customFormat="1" ht="42" customHeight="1" thickBot="1" x14ac:dyDescent="0.25">
      <c r="A15" s="198" t="s">
        <v>29</v>
      </c>
      <c r="B15" s="341" t="s">
        <v>265</v>
      </c>
      <c r="C15" s="342"/>
      <c r="D15" s="342"/>
      <c r="E15" s="343"/>
      <c r="F15" s="199"/>
      <c r="G15" s="200" t="s">
        <v>266</v>
      </c>
      <c r="H15" s="178"/>
      <c r="I15" s="178"/>
      <c r="J15" s="180"/>
      <c r="K15" s="196"/>
      <c r="L15" s="197"/>
      <c r="M15" s="197"/>
      <c r="N15" s="197"/>
      <c r="O15" s="197"/>
      <c r="P15" s="182"/>
      <c r="Q15" s="183"/>
      <c r="R15" s="184"/>
      <c r="S15" s="194"/>
      <c r="T15" s="194"/>
      <c r="U15" s="187"/>
      <c r="V15" s="194"/>
      <c r="W15" s="185"/>
      <c r="X15" s="184"/>
    </row>
    <row r="16" spans="1:24" s="10" customFormat="1" ht="30" customHeight="1" thickBot="1" x14ac:dyDescent="0.25">
      <c r="A16" s="4"/>
      <c r="B16" s="5"/>
      <c r="C16" s="6"/>
      <c r="D16" s="7"/>
      <c r="E16" s="106"/>
      <c r="F16" s="106"/>
      <c r="G16" s="8"/>
      <c r="H16" s="8"/>
      <c r="I16" s="8"/>
      <c r="J16" s="106"/>
      <c r="K16" s="106"/>
      <c r="L16" s="9"/>
    </row>
    <row r="17" spans="1:24" s="155" customFormat="1" ht="27" customHeight="1" x14ac:dyDescent="0.25">
      <c r="A17" s="352" t="s">
        <v>39</v>
      </c>
      <c r="B17" s="354" t="s">
        <v>56</v>
      </c>
      <c r="C17" s="356" t="s">
        <v>40</v>
      </c>
      <c r="D17" s="358" t="s">
        <v>255</v>
      </c>
      <c r="E17" s="356" t="s">
        <v>251</v>
      </c>
      <c r="F17" s="356" t="s">
        <v>252</v>
      </c>
      <c r="G17" s="363" t="s">
        <v>44</v>
      </c>
      <c r="H17" s="356" t="s">
        <v>253</v>
      </c>
      <c r="I17" s="356" t="s">
        <v>270</v>
      </c>
      <c r="J17" s="361" t="s">
        <v>51</v>
      </c>
      <c r="K17" s="362"/>
      <c r="L17" s="362"/>
      <c r="M17" s="362"/>
      <c r="N17" s="365" t="s">
        <v>254</v>
      </c>
      <c r="O17" s="366"/>
      <c r="P17" s="367"/>
    </row>
    <row r="18" spans="1:24" s="155" customFormat="1" ht="27" customHeight="1" x14ac:dyDescent="0.25">
      <c r="A18" s="353"/>
      <c r="B18" s="355"/>
      <c r="C18" s="357"/>
      <c r="D18" s="359"/>
      <c r="E18" s="360"/>
      <c r="F18" s="360"/>
      <c r="G18" s="364"/>
      <c r="H18" s="360"/>
      <c r="I18" s="360"/>
      <c r="J18" s="30" t="s">
        <v>41</v>
      </c>
      <c r="K18" s="30" t="s">
        <v>53</v>
      </c>
      <c r="L18" s="31" t="s">
        <v>55</v>
      </c>
      <c r="M18" s="32" t="s">
        <v>42</v>
      </c>
      <c r="N18" s="33" t="s">
        <v>41</v>
      </c>
      <c r="O18" s="30" t="s">
        <v>55</v>
      </c>
      <c r="P18" s="34" t="s">
        <v>42</v>
      </c>
    </row>
    <row r="19" spans="1:24" s="155" customFormat="1" ht="15" x14ac:dyDescent="0.25">
      <c r="A19" s="156" t="s">
        <v>26</v>
      </c>
      <c r="B19" s="157" t="s">
        <v>27</v>
      </c>
      <c r="C19" s="157" t="s">
        <v>28</v>
      </c>
      <c r="D19" s="158" t="s">
        <v>29</v>
      </c>
      <c r="E19" s="212" t="s">
        <v>30</v>
      </c>
      <c r="F19" s="212" t="s">
        <v>31</v>
      </c>
      <c r="G19" s="212" t="s">
        <v>32</v>
      </c>
      <c r="H19" s="212" t="s">
        <v>33</v>
      </c>
      <c r="I19" s="212" t="s">
        <v>34</v>
      </c>
      <c r="J19" s="216" t="s">
        <v>35</v>
      </c>
      <c r="K19" s="217" t="s">
        <v>45</v>
      </c>
      <c r="L19" s="19" t="s">
        <v>46</v>
      </c>
      <c r="M19" s="21" t="s">
        <v>99</v>
      </c>
      <c r="N19" s="22" t="s">
        <v>101</v>
      </c>
      <c r="O19" s="27" t="s">
        <v>104</v>
      </c>
      <c r="P19" s="20" t="s">
        <v>106</v>
      </c>
    </row>
    <row r="20" spans="1:24" s="155" customFormat="1" ht="33" customHeight="1" thickBot="1" x14ac:dyDescent="0.3">
      <c r="A20" s="159" t="s">
        <v>26</v>
      </c>
      <c r="B20" s="160" t="s">
        <v>85</v>
      </c>
      <c r="C20" s="161" t="s">
        <v>38</v>
      </c>
      <c r="D20" s="162">
        <v>1</v>
      </c>
      <c r="E20" s="214"/>
      <c r="F20" s="214"/>
      <c r="G20" s="214"/>
      <c r="H20" s="214"/>
      <c r="I20" s="214"/>
      <c r="J20" s="218"/>
      <c r="K20" s="219"/>
      <c r="L20" s="206">
        <f>J20*K20</f>
        <v>0</v>
      </c>
      <c r="M20" s="207">
        <f>J20+L20</f>
        <v>0</v>
      </c>
      <c r="N20" s="208">
        <f>D20*J20</f>
        <v>0</v>
      </c>
      <c r="O20" s="209">
        <f>N20*K20</f>
        <v>0</v>
      </c>
      <c r="P20" s="215">
        <f>N20+O20</f>
        <v>0</v>
      </c>
    </row>
    <row r="21" spans="1:24" s="155" customFormat="1" ht="30" customHeight="1" thickBot="1" x14ac:dyDescent="0.3">
      <c r="A21" s="163"/>
      <c r="B21" s="164"/>
      <c r="C21" s="164"/>
      <c r="D21" s="164"/>
      <c r="E21" s="165"/>
      <c r="F21" s="165"/>
      <c r="G21" s="165"/>
      <c r="H21" s="165"/>
      <c r="I21" s="165"/>
      <c r="J21" s="348" t="s">
        <v>272</v>
      </c>
      <c r="K21" s="348"/>
      <c r="L21" s="348"/>
      <c r="M21" s="348"/>
      <c r="N21" s="224">
        <f>N20</f>
        <v>0</v>
      </c>
      <c r="O21" s="166"/>
      <c r="P21" s="225">
        <f>P20</f>
        <v>0</v>
      </c>
    </row>
    <row r="22" spans="1:24" s="10" customFormat="1" ht="11.25" customHeight="1" x14ac:dyDescent="0.2">
      <c r="A22" s="4"/>
      <c r="B22" s="5"/>
      <c r="C22" s="6"/>
      <c r="D22" s="7"/>
      <c r="E22" s="106"/>
      <c r="F22" s="106"/>
      <c r="G22" s="8"/>
      <c r="H22" s="8"/>
      <c r="I22" s="8"/>
      <c r="J22" s="106"/>
      <c r="K22" s="106"/>
      <c r="L22" s="9"/>
    </row>
    <row r="23" spans="1:24" s="177" customFormat="1" ht="13.5" thickBot="1" x14ac:dyDescent="0.25">
      <c r="A23" s="174" t="s">
        <v>259</v>
      </c>
      <c r="B23" s="175"/>
      <c r="C23" s="176"/>
      <c r="E23" s="178"/>
      <c r="F23" s="178"/>
      <c r="G23" s="179"/>
      <c r="H23" s="178"/>
      <c r="I23" s="178"/>
      <c r="J23" s="180"/>
      <c r="K23" s="180"/>
      <c r="L23" s="340"/>
      <c r="M23" s="340"/>
      <c r="N23" s="340"/>
      <c r="O23" s="182"/>
      <c r="P23" s="182"/>
      <c r="Q23" s="183"/>
      <c r="R23" s="184"/>
      <c r="S23" s="178"/>
      <c r="T23" s="178"/>
      <c r="U23" s="178"/>
      <c r="V23" s="178"/>
      <c r="W23" s="185"/>
      <c r="X23" s="184"/>
    </row>
    <row r="24" spans="1:24" s="177" customFormat="1" ht="24" customHeight="1" x14ac:dyDescent="0.2">
      <c r="A24" s="186" t="s">
        <v>26</v>
      </c>
      <c r="B24" s="349" t="s">
        <v>268</v>
      </c>
      <c r="C24" s="350"/>
      <c r="D24" s="350"/>
      <c r="E24" s="351"/>
      <c r="F24" s="188"/>
      <c r="G24" s="241" t="s">
        <v>273</v>
      </c>
      <c r="H24" s="178"/>
      <c r="I24" s="178"/>
      <c r="J24" s="180"/>
      <c r="K24" s="189"/>
      <c r="L24" s="340"/>
      <c r="M24" s="340"/>
      <c r="N24" s="340"/>
      <c r="O24" s="182"/>
      <c r="P24" s="182"/>
      <c r="Q24" s="183"/>
      <c r="R24" s="184"/>
      <c r="S24" s="187"/>
      <c r="T24" s="187"/>
      <c r="U24" s="187"/>
      <c r="V24" s="187"/>
      <c r="W24" s="185"/>
      <c r="X24" s="184"/>
    </row>
    <row r="25" spans="1:24" s="177" customFormat="1" ht="24" customHeight="1" x14ac:dyDescent="0.2">
      <c r="A25" s="190" t="s">
        <v>27</v>
      </c>
      <c r="B25" s="337" t="s">
        <v>269</v>
      </c>
      <c r="C25" s="338"/>
      <c r="D25" s="338"/>
      <c r="E25" s="339"/>
      <c r="F25" s="191"/>
      <c r="G25" s="192" t="s">
        <v>262</v>
      </c>
      <c r="H25" s="178"/>
      <c r="I25" s="178"/>
      <c r="J25" s="180"/>
      <c r="K25" s="193"/>
      <c r="L25" s="340"/>
      <c r="M25" s="340"/>
      <c r="N25" s="340"/>
      <c r="O25" s="182"/>
      <c r="P25" s="182"/>
      <c r="Q25" s="183"/>
      <c r="R25" s="184"/>
      <c r="S25" s="194"/>
      <c r="T25" s="194"/>
      <c r="U25" s="187"/>
      <c r="V25" s="187"/>
      <c r="W25" s="185"/>
      <c r="X25" s="184"/>
    </row>
    <row r="26" spans="1:24" s="177" customFormat="1" ht="24" customHeight="1" x14ac:dyDescent="0.2">
      <c r="A26" s="190" t="s">
        <v>28</v>
      </c>
      <c r="B26" s="337" t="s">
        <v>263</v>
      </c>
      <c r="C26" s="338"/>
      <c r="D26" s="338"/>
      <c r="E26" s="339"/>
      <c r="F26" s="195"/>
      <c r="G26" s="192" t="s">
        <v>264</v>
      </c>
      <c r="H26" s="178"/>
      <c r="I26" s="178"/>
      <c r="J26" s="180"/>
      <c r="K26" s="196"/>
      <c r="L26" s="340"/>
      <c r="M26" s="340"/>
      <c r="N26" s="340"/>
      <c r="O26" s="182"/>
      <c r="P26" s="182"/>
      <c r="Q26" s="183"/>
      <c r="R26" s="184"/>
      <c r="S26" s="194"/>
      <c r="T26" s="194"/>
      <c r="U26" s="187"/>
      <c r="V26" s="194"/>
      <c r="W26" s="185"/>
      <c r="X26" s="184"/>
    </row>
    <row r="27" spans="1:24" s="177" customFormat="1" ht="42" customHeight="1" thickBot="1" x14ac:dyDescent="0.25">
      <c r="A27" s="198" t="s">
        <v>29</v>
      </c>
      <c r="B27" s="341" t="s">
        <v>267</v>
      </c>
      <c r="C27" s="342"/>
      <c r="D27" s="342"/>
      <c r="E27" s="343"/>
      <c r="F27" s="199"/>
      <c r="G27" s="200" t="s">
        <v>266</v>
      </c>
      <c r="H27" s="178"/>
      <c r="I27" s="178"/>
      <c r="J27" s="180"/>
      <c r="K27" s="196"/>
      <c r="L27" s="197"/>
      <c r="M27" s="197"/>
      <c r="N27" s="197"/>
      <c r="O27" s="197"/>
      <c r="P27" s="182"/>
      <c r="Q27" s="183"/>
      <c r="R27" s="184"/>
      <c r="S27" s="194"/>
      <c r="T27" s="194"/>
      <c r="U27" s="187"/>
      <c r="V27" s="194"/>
      <c r="W27" s="185"/>
      <c r="X27" s="184"/>
    </row>
    <row r="28" spans="1:24" s="10" customFormat="1" ht="11.25" customHeight="1" thickBot="1" x14ac:dyDescent="0.25">
      <c r="A28" s="4"/>
      <c r="B28" s="5"/>
      <c r="C28" s="6"/>
      <c r="D28" s="7"/>
      <c r="E28" s="106"/>
      <c r="F28" s="106"/>
      <c r="G28" s="8"/>
      <c r="H28" s="8"/>
      <c r="I28" s="8"/>
      <c r="J28" s="106"/>
      <c r="K28" s="106"/>
      <c r="L28" s="9"/>
    </row>
    <row r="29" spans="1:24" s="155" customFormat="1" ht="30" customHeight="1" thickBot="1" x14ac:dyDescent="0.3">
      <c r="A29" s="163"/>
      <c r="B29" s="164"/>
      <c r="C29" s="164"/>
      <c r="D29" s="164"/>
      <c r="E29" s="165"/>
      <c r="F29" s="165"/>
      <c r="G29" s="165"/>
      <c r="H29" s="165"/>
      <c r="I29" s="165"/>
      <c r="J29" s="344" t="s">
        <v>54</v>
      </c>
      <c r="K29" s="344"/>
      <c r="L29" s="344"/>
      <c r="M29" s="344"/>
      <c r="N29" s="222">
        <f>N10+N21</f>
        <v>0</v>
      </c>
      <c r="O29" s="166"/>
      <c r="P29" s="223">
        <f>P10+P21</f>
        <v>0</v>
      </c>
    </row>
    <row r="30" spans="1:24" s="55" customFormat="1" ht="19.5" customHeight="1" x14ac:dyDescent="0.25">
      <c r="A30" s="314" t="s">
        <v>37</v>
      </c>
      <c r="B30" s="314"/>
      <c r="C30" s="314"/>
      <c r="D30" s="314"/>
      <c r="E30" s="314"/>
      <c r="F30" s="314"/>
      <c r="G30" s="314"/>
    </row>
    <row r="31" spans="1:24" s="55" customFormat="1" ht="9" customHeight="1" x14ac:dyDescent="0.25">
      <c r="A31" s="107"/>
      <c r="B31" s="107"/>
      <c r="C31" s="107"/>
      <c r="D31" s="108"/>
      <c r="E31" s="107"/>
      <c r="F31" s="107"/>
      <c r="G31" s="107"/>
    </row>
    <row r="32" spans="1:24" s="11" customFormat="1" ht="15.75" customHeight="1" x14ac:dyDescent="0.25">
      <c r="A32" s="315" t="s">
        <v>1</v>
      </c>
      <c r="B32" s="315"/>
      <c r="C32" s="346" t="str">
        <f>IF('Príloha č. 1'!$C$5="","",'Príloha č. 1'!$C$5)</f>
        <v/>
      </c>
      <c r="D32" s="346"/>
      <c r="E32" s="346"/>
      <c r="F32" s="346"/>
      <c r="G32" s="346"/>
    </row>
    <row r="33" spans="1:15" s="11" customFormat="1" ht="15.75" customHeight="1" x14ac:dyDescent="0.25">
      <c r="A33" s="317" t="s">
        <v>2</v>
      </c>
      <c r="B33" s="317"/>
      <c r="C33" s="317" t="str">
        <f>IF('Príloha č. 1'!$C$6="","",'Príloha č. 1'!$C$6)</f>
        <v/>
      </c>
      <c r="D33" s="317"/>
      <c r="E33" s="317"/>
      <c r="F33" s="317"/>
      <c r="G33" s="317"/>
    </row>
    <row r="34" spans="1:15" s="11" customFormat="1" ht="15.75" customHeight="1" x14ac:dyDescent="0.25">
      <c r="A34" s="317" t="s">
        <v>3</v>
      </c>
      <c r="B34" s="317"/>
      <c r="C34" s="347" t="str">
        <f>IF('Príloha č. 1'!C7:D7="","",'Príloha č. 1'!C7:D7)</f>
        <v/>
      </c>
      <c r="D34" s="347"/>
      <c r="E34" s="347"/>
      <c r="F34" s="347"/>
      <c r="G34" s="347"/>
    </row>
    <row r="35" spans="1:15" s="11" customFormat="1" ht="15.75" customHeight="1" x14ac:dyDescent="0.25">
      <c r="A35" s="317" t="s">
        <v>4</v>
      </c>
      <c r="B35" s="317"/>
      <c r="C35" s="347" t="str">
        <f>IF('Príloha č. 1'!C8:D8="","",'Príloha č. 1'!C8:D8)</f>
        <v/>
      </c>
      <c r="D35" s="347"/>
      <c r="E35" s="347"/>
      <c r="F35" s="347"/>
      <c r="G35" s="347"/>
    </row>
    <row r="38" spans="1:15" ht="15.75" customHeight="1" x14ac:dyDescent="0.2">
      <c r="A38" s="1" t="s">
        <v>8</v>
      </c>
      <c r="B38" s="61" t="str">
        <f>IF('Príloha č. 1'!B22:B22="","",'Príloha č. 1'!B22:B22)</f>
        <v/>
      </c>
    </row>
    <row r="39" spans="1:15" ht="15.75" customHeight="1" x14ac:dyDescent="0.2">
      <c r="A39" s="1" t="s">
        <v>9</v>
      </c>
      <c r="B39" s="58" t="str">
        <f>IF('Príloha č. 1'!B23:B23="","",'Príloha č. 1'!B23:B23)</f>
        <v/>
      </c>
    </row>
    <row r="40" spans="1:15" ht="40.5" customHeight="1" x14ac:dyDescent="0.2">
      <c r="K40" s="26"/>
      <c r="L40" s="26"/>
    </row>
    <row r="41" spans="1:15" ht="20.25" customHeight="1" x14ac:dyDescent="0.2">
      <c r="E41" s="59" t="s">
        <v>76</v>
      </c>
      <c r="F41" s="368" t="str">
        <f>IF('Príloha č. 1'!D26="","",'Príloha č. 1'!D26)</f>
        <v/>
      </c>
      <c r="G41" s="368"/>
      <c r="H41" s="26"/>
      <c r="I41" s="26"/>
      <c r="J41" s="26"/>
      <c r="K41" s="26"/>
      <c r="L41" s="26"/>
    </row>
    <row r="42" spans="1:15" ht="33.75" customHeight="1" x14ac:dyDescent="0.2">
      <c r="F42" s="369" t="s">
        <v>70</v>
      </c>
      <c r="G42" s="369"/>
      <c r="H42" s="44"/>
      <c r="I42" s="44"/>
      <c r="J42" s="345"/>
      <c r="K42" s="345"/>
      <c r="L42" s="345"/>
    </row>
    <row r="43" spans="1:15" s="13" customFormat="1" ht="11.25" x14ac:dyDescent="0.2">
      <c r="A43" s="265" t="s">
        <v>10</v>
      </c>
      <c r="B43" s="265"/>
      <c r="D43" s="29"/>
    </row>
    <row r="44" spans="1:15" s="18" customFormat="1" ht="15" customHeight="1" x14ac:dyDescent="0.2">
      <c r="A44" s="14"/>
      <c r="B44" s="15" t="s">
        <v>11</v>
      </c>
      <c r="C44" s="16"/>
      <c r="D44" s="17"/>
    </row>
    <row r="45" spans="1:15" ht="11.25" customHeight="1" thickBot="1" x14ac:dyDescent="0.25">
      <c r="B45" s="336" t="s">
        <v>280</v>
      </c>
      <c r="C45" s="336"/>
      <c r="D45" s="336"/>
      <c r="E45" s="336"/>
      <c r="F45" s="336"/>
      <c r="G45" s="336"/>
    </row>
    <row r="46" spans="1:15" s="109" customFormat="1" ht="15" customHeight="1" thickBot="1" x14ac:dyDescent="0.3">
      <c r="A46" s="36"/>
      <c r="B46" s="43" t="s">
        <v>74</v>
      </c>
      <c r="C46" s="37"/>
      <c r="D46" s="37"/>
      <c r="E46" s="38"/>
      <c r="F46" s="38"/>
      <c r="G46" s="38"/>
      <c r="H46" s="39"/>
      <c r="I46" s="39"/>
      <c r="J46" s="40"/>
      <c r="K46" s="41"/>
      <c r="L46" s="42"/>
      <c r="M46" s="42"/>
      <c r="N46" s="42"/>
      <c r="O46" s="42"/>
    </row>
  </sheetData>
  <mergeCells count="59">
    <mergeCell ref="F41:G41"/>
    <mergeCell ref="F42:G42"/>
    <mergeCell ref="J10:M10"/>
    <mergeCell ref="A1:B1"/>
    <mergeCell ref="A2:L2"/>
    <mergeCell ref="A4:L4"/>
    <mergeCell ref="A3:P3"/>
    <mergeCell ref="F5:F6"/>
    <mergeCell ref="G5:G6"/>
    <mergeCell ref="I5:I6"/>
    <mergeCell ref="J5:M5"/>
    <mergeCell ref="N5:P5"/>
    <mergeCell ref="A5:A6"/>
    <mergeCell ref="B5:B6"/>
    <mergeCell ref="C5:C6"/>
    <mergeCell ref="D5:D6"/>
    <mergeCell ref="E5:E6"/>
    <mergeCell ref="H5:H6"/>
    <mergeCell ref="J17:M17"/>
    <mergeCell ref="L11:N11"/>
    <mergeCell ref="B12:E12"/>
    <mergeCell ref="L12:N12"/>
    <mergeCell ref="B13:E13"/>
    <mergeCell ref="L13:N13"/>
    <mergeCell ref="B14:E14"/>
    <mergeCell ref="L14:N14"/>
    <mergeCell ref="B15:E15"/>
    <mergeCell ref="F17:F18"/>
    <mergeCell ref="G17:G18"/>
    <mergeCell ref="I17:I18"/>
    <mergeCell ref="N17:P17"/>
    <mergeCell ref="H17:H18"/>
    <mergeCell ref="A17:A18"/>
    <mergeCell ref="B17:B18"/>
    <mergeCell ref="C17:C18"/>
    <mergeCell ref="D17:D18"/>
    <mergeCell ref="E17:E18"/>
    <mergeCell ref="J21:M21"/>
    <mergeCell ref="L23:N23"/>
    <mergeCell ref="B24:E24"/>
    <mergeCell ref="L24:N24"/>
    <mergeCell ref="B25:E25"/>
    <mergeCell ref="L25:N25"/>
    <mergeCell ref="B45:G45"/>
    <mergeCell ref="B26:E26"/>
    <mergeCell ref="L26:N26"/>
    <mergeCell ref="B27:E27"/>
    <mergeCell ref="J29:M29"/>
    <mergeCell ref="J42:L42"/>
    <mergeCell ref="A30:G30"/>
    <mergeCell ref="A32:B32"/>
    <mergeCell ref="C32:G32"/>
    <mergeCell ref="A33:B33"/>
    <mergeCell ref="C33:G33"/>
    <mergeCell ref="A43:B43"/>
    <mergeCell ref="A34:B34"/>
    <mergeCell ref="C34:G34"/>
    <mergeCell ref="A35:B35"/>
    <mergeCell ref="C35:G35"/>
  </mergeCells>
  <conditionalFormatting sqref="B38:B39">
    <cfRule type="containsBlanks" dxfId="41" priority="35">
      <formula>LEN(TRIM(B38))=0</formula>
    </cfRule>
  </conditionalFormatting>
  <conditionalFormatting sqref="C32:G35">
    <cfRule type="containsBlanks" dxfId="40" priority="34">
      <formula>LEN(TRIM(C32))=0</formula>
    </cfRule>
  </conditionalFormatting>
  <conditionalFormatting sqref="J16:K16 J28:K28">
    <cfRule type="cellIs" dxfId="39" priority="28" operator="greaterThan">
      <formula>2560820</formula>
    </cfRule>
  </conditionalFormatting>
  <conditionalFormatting sqref="E16:F16 E28:F28">
    <cfRule type="cellIs" dxfId="38" priority="27" operator="greaterThan">
      <formula>2560820</formula>
    </cfRule>
  </conditionalFormatting>
  <conditionalFormatting sqref="G13">
    <cfRule type="containsBlanks" dxfId="37" priority="22">
      <formula>LEN(TRIM(G13))=0</formula>
    </cfRule>
  </conditionalFormatting>
  <conditionalFormatting sqref="G14:G15">
    <cfRule type="containsBlanks" dxfId="36" priority="20">
      <formula>LEN(TRIM(G14))=0</formula>
    </cfRule>
  </conditionalFormatting>
  <conditionalFormatting sqref="F13">
    <cfRule type="containsBlanks" dxfId="35" priority="19">
      <formula>LEN(TRIM(F13))=0</formula>
    </cfRule>
  </conditionalFormatting>
  <conditionalFormatting sqref="F12">
    <cfRule type="containsBlanks" dxfId="34" priority="18">
      <formula>LEN(TRIM(F12))=0</formula>
    </cfRule>
  </conditionalFormatting>
  <conditionalFormatting sqref="F14:F15">
    <cfRule type="containsBlanks" dxfId="33" priority="17">
      <formula>LEN(TRIM(F14))=0</formula>
    </cfRule>
  </conditionalFormatting>
  <conditionalFormatting sqref="E8:G9 I8:K9">
    <cfRule type="containsBlanks" dxfId="32" priority="16">
      <formula>LEN(TRIM(E8))=0</formula>
    </cfRule>
  </conditionalFormatting>
  <conditionalFormatting sqref="J22:K22">
    <cfRule type="cellIs" dxfId="31" priority="15" operator="greaterThan">
      <formula>2560820</formula>
    </cfRule>
  </conditionalFormatting>
  <conditionalFormatting sqref="E22:F22">
    <cfRule type="cellIs" dxfId="30" priority="14" operator="greaterThan">
      <formula>2560820</formula>
    </cfRule>
  </conditionalFormatting>
  <conditionalFormatting sqref="G25">
    <cfRule type="containsBlanks" dxfId="29" priority="13">
      <formula>LEN(TRIM(G25))=0</formula>
    </cfRule>
  </conditionalFormatting>
  <conditionalFormatting sqref="G24">
    <cfRule type="containsBlanks" dxfId="28" priority="12">
      <formula>LEN(TRIM(G24))=0</formula>
    </cfRule>
  </conditionalFormatting>
  <conditionalFormatting sqref="G26:G27">
    <cfRule type="containsBlanks" dxfId="27" priority="11">
      <formula>LEN(TRIM(G26))=0</formula>
    </cfRule>
  </conditionalFormatting>
  <conditionalFormatting sqref="F25">
    <cfRule type="containsBlanks" dxfId="26" priority="10">
      <formula>LEN(TRIM(F25))=0</formula>
    </cfRule>
  </conditionalFormatting>
  <conditionalFormatting sqref="F24">
    <cfRule type="containsBlanks" dxfId="25" priority="9">
      <formula>LEN(TRIM(F24))=0</formula>
    </cfRule>
  </conditionalFormatting>
  <conditionalFormatting sqref="F26:F27">
    <cfRule type="containsBlanks" dxfId="24" priority="8">
      <formula>LEN(TRIM(F26))=0</formula>
    </cfRule>
  </conditionalFormatting>
  <conditionalFormatting sqref="E20:G20 I20:K20">
    <cfRule type="containsBlanks" dxfId="23" priority="6">
      <formula>LEN(TRIM(E20))=0</formula>
    </cfRule>
  </conditionalFormatting>
  <conditionalFormatting sqref="H8:H9">
    <cfRule type="containsBlanks" dxfId="22" priority="4">
      <formula>LEN(TRIM(H8))=0</formula>
    </cfRule>
  </conditionalFormatting>
  <conditionalFormatting sqref="H20">
    <cfRule type="containsBlanks" dxfId="21" priority="3">
      <formula>LEN(TRIM(H20))=0</formula>
    </cfRule>
  </conditionalFormatting>
  <conditionalFormatting sqref="G12">
    <cfRule type="containsBlanks" dxfId="20" priority="2">
      <formula>LEN(TRIM(G12))=0</formula>
    </cfRule>
  </conditionalFormatting>
  <conditionalFormatting sqref="F41:G41">
    <cfRule type="containsBlanks" dxfId="19" priority="1">
      <formula>LEN(TRIM(F41))=0</formula>
    </cfRule>
  </conditionalFormatting>
  <pageMargins left="0.78740157480314965" right="0.78740157480314965" top="0.98425196850393704" bottom="0.39370078740157483" header="0.51181102362204722" footer="0.59055118110236227"/>
  <pageSetup paperSize="9" scale="49" orientation="landscape" r:id="rId1"/>
  <headerFooter>
    <oddHeader>&amp;L&amp;"Arial,Tučné"&amp;10Príloha č. 6 SP&amp;"Arial,Normálne"
Kalkulácia ceny a návrh na plnenie kritéria na vyhodnotenie ponúk (Príloha č. 2 zmluvy)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33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28" customWidth="1"/>
    <col min="5" max="6" width="18.28515625" style="1" customWidth="1"/>
    <col min="7" max="7" width="15" style="1" customWidth="1"/>
    <col min="8" max="16" width="15.7109375" style="1" customWidth="1"/>
    <col min="17" max="16384" width="9.140625" style="1"/>
  </cols>
  <sheetData>
    <row r="1" spans="1:24" ht="15" customHeight="1" x14ac:dyDescent="0.2">
      <c r="A1" s="319" t="s">
        <v>12</v>
      </c>
      <c r="B1" s="319"/>
    </row>
    <row r="2" spans="1:24" ht="30" customHeight="1" x14ac:dyDescent="0.2">
      <c r="A2" s="320" t="str">
        <f>'Príloha č. 1'!A2:B2</f>
        <v>Monitory a monitorovacia centrála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24" s="2" customFormat="1" ht="39.950000000000003" customHeight="1" x14ac:dyDescent="0.25">
      <c r="A3" s="321" t="s">
        <v>43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</row>
    <row r="4" spans="1:24" ht="20.100000000000001" customHeight="1" thickBot="1" x14ac:dyDescent="0.25">
      <c r="A4" s="370" t="s">
        <v>207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N4" s="172"/>
      <c r="O4" s="172"/>
      <c r="R4" s="172"/>
      <c r="S4" s="172"/>
      <c r="X4" s="172"/>
    </row>
    <row r="5" spans="1:24" s="155" customFormat="1" ht="27" customHeight="1" x14ac:dyDescent="0.25">
      <c r="A5" s="352" t="s">
        <v>39</v>
      </c>
      <c r="B5" s="354" t="s">
        <v>56</v>
      </c>
      <c r="C5" s="356" t="s">
        <v>40</v>
      </c>
      <c r="D5" s="358" t="s">
        <v>255</v>
      </c>
      <c r="E5" s="356" t="s">
        <v>251</v>
      </c>
      <c r="F5" s="356" t="s">
        <v>252</v>
      </c>
      <c r="G5" s="363" t="s">
        <v>44</v>
      </c>
      <c r="H5" s="356" t="s">
        <v>253</v>
      </c>
      <c r="I5" s="356" t="s">
        <v>270</v>
      </c>
      <c r="J5" s="361" t="s">
        <v>51</v>
      </c>
      <c r="K5" s="362"/>
      <c r="L5" s="362"/>
      <c r="M5" s="362"/>
      <c r="N5" s="365" t="s">
        <v>254</v>
      </c>
      <c r="O5" s="366"/>
      <c r="P5" s="367"/>
    </row>
    <row r="6" spans="1:24" s="155" customFormat="1" ht="27" customHeight="1" x14ac:dyDescent="0.25">
      <c r="A6" s="353"/>
      <c r="B6" s="355"/>
      <c r="C6" s="357"/>
      <c r="D6" s="359"/>
      <c r="E6" s="360"/>
      <c r="F6" s="360"/>
      <c r="G6" s="364"/>
      <c r="H6" s="360"/>
      <c r="I6" s="360"/>
      <c r="J6" s="30" t="s">
        <v>41</v>
      </c>
      <c r="K6" s="30" t="s">
        <v>53</v>
      </c>
      <c r="L6" s="31" t="s">
        <v>55</v>
      </c>
      <c r="M6" s="32" t="s">
        <v>42</v>
      </c>
      <c r="N6" s="33" t="s">
        <v>41</v>
      </c>
      <c r="O6" s="30" t="s">
        <v>55</v>
      </c>
      <c r="P6" s="34" t="s">
        <v>42</v>
      </c>
    </row>
    <row r="7" spans="1:24" s="155" customFormat="1" ht="15" x14ac:dyDescent="0.25">
      <c r="A7" s="156" t="s">
        <v>26</v>
      </c>
      <c r="B7" s="157" t="s">
        <v>27</v>
      </c>
      <c r="C7" s="157" t="s">
        <v>28</v>
      </c>
      <c r="D7" s="158" t="s">
        <v>29</v>
      </c>
      <c r="E7" s="212" t="s">
        <v>30</v>
      </c>
      <c r="F7" s="212" t="s">
        <v>31</v>
      </c>
      <c r="G7" s="212" t="s">
        <v>32</v>
      </c>
      <c r="H7" s="212" t="s">
        <v>33</v>
      </c>
      <c r="I7" s="212" t="s">
        <v>34</v>
      </c>
      <c r="J7" s="216" t="s">
        <v>35</v>
      </c>
      <c r="K7" s="217" t="s">
        <v>45</v>
      </c>
      <c r="L7" s="19" t="s">
        <v>46</v>
      </c>
      <c r="M7" s="21" t="s">
        <v>99</v>
      </c>
      <c r="N7" s="22" t="s">
        <v>101</v>
      </c>
      <c r="O7" s="27" t="s">
        <v>104</v>
      </c>
      <c r="P7" s="20" t="s">
        <v>106</v>
      </c>
    </row>
    <row r="8" spans="1:24" s="155" customFormat="1" ht="63" customHeight="1" thickBot="1" x14ac:dyDescent="0.3">
      <c r="A8" s="159" t="s">
        <v>26</v>
      </c>
      <c r="B8" s="160" t="s">
        <v>208</v>
      </c>
      <c r="C8" s="161" t="s">
        <v>38</v>
      </c>
      <c r="D8" s="162">
        <v>9</v>
      </c>
      <c r="E8" s="214"/>
      <c r="F8" s="214"/>
      <c r="G8" s="214"/>
      <c r="H8" s="214"/>
      <c r="I8" s="214"/>
      <c r="J8" s="218"/>
      <c r="K8" s="219"/>
      <c r="L8" s="206">
        <f>J8*K8</f>
        <v>0</v>
      </c>
      <c r="M8" s="207">
        <f>J8+L8</f>
        <v>0</v>
      </c>
      <c r="N8" s="208">
        <f>D8*J8</f>
        <v>0</v>
      </c>
      <c r="O8" s="209">
        <f>N8*K8</f>
        <v>0</v>
      </c>
      <c r="P8" s="226">
        <f>N8+O8</f>
        <v>0</v>
      </c>
    </row>
    <row r="9" spans="1:24" s="155" customFormat="1" ht="30" customHeight="1" thickBot="1" x14ac:dyDescent="0.3">
      <c r="A9" s="163"/>
      <c r="B9" s="164"/>
      <c r="C9" s="164"/>
      <c r="D9" s="164"/>
      <c r="E9" s="165"/>
      <c r="F9" s="165"/>
      <c r="G9" s="165"/>
      <c r="H9" s="165"/>
      <c r="I9" s="165"/>
      <c r="J9" s="344" t="s">
        <v>52</v>
      </c>
      <c r="K9" s="344"/>
      <c r="L9" s="344"/>
      <c r="M9" s="344"/>
      <c r="N9" s="224">
        <f>N8</f>
        <v>0</v>
      </c>
      <c r="O9" s="166"/>
      <c r="P9" s="223">
        <f>P8</f>
        <v>0</v>
      </c>
    </row>
    <row r="10" spans="1:24" s="10" customFormat="1" ht="11.25" customHeight="1" x14ac:dyDescent="0.2">
      <c r="A10" s="4"/>
      <c r="B10" s="5"/>
      <c r="C10" s="6"/>
      <c r="D10" s="7"/>
      <c r="E10" s="106"/>
      <c r="F10" s="106"/>
      <c r="G10" s="8"/>
      <c r="H10" s="8"/>
      <c r="I10" s="8"/>
      <c r="J10" s="106"/>
      <c r="K10" s="106"/>
      <c r="L10" s="9"/>
    </row>
    <row r="11" spans="1:24" s="177" customFormat="1" ht="13.5" thickBot="1" x14ac:dyDescent="0.25">
      <c r="A11" s="174" t="s">
        <v>259</v>
      </c>
      <c r="B11" s="175"/>
      <c r="C11" s="176"/>
      <c r="E11" s="178"/>
      <c r="F11" s="178"/>
      <c r="G11" s="179"/>
      <c r="H11" s="178"/>
      <c r="I11" s="178"/>
      <c r="J11" s="181"/>
      <c r="K11" s="181"/>
      <c r="L11" s="340"/>
      <c r="M11" s="340"/>
      <c r="N11" s="340"/>
      <c r="O11" s="182"/>
      <c r="P11" s="182"/>
      <c r="Q11" s="183"/>
      <c r="R11" s="184"/>
      <c r="S11" s="178"/>
      <c r="T11" s="178"/>
      <c r="U11" s="178"/>
      <c r="V11" s="178"/>
      <c r="W11" s="185"/>
      <c r="X11" s="184"/>
    </row>
    <row r="12" spans="1:24" s="177" customFormat="1" ht="24" customHeight="1" x14ac:dyDescent="0.2">
      <c r="A12" s="186" t="s">
        <v>26</v>
      </c>
      <c r="B12" s="349" t="s">
        <v>260</v>
      </c>
      <c r="C12" s="350"/>
      <c r="D12" s="350"/>
      <c r="E12" s="351"/>
      <c r="F12" s="188"/>
      <c r="G12" s="241" t="s">
        <v>273</v>
      </c>
      <c r="H12" s="178"/>
      <c r="I12" s="178"/>
      <c r="J12" s="181"/>
      <c r="K12" s="189"/>
      <c r="L12" s="340"/>
      <c r="M12" s="340"/>
      <c r="N12" s="340"/>
      <c r="O12" s="182"/>
      <c r="P12" s="182"/>
      <c r="Q12" s="183"/>
      <c r="R12" s="184"/>
      <c r="S12" s="187"/>
      <c r="T12" s="187"/>
      <c r="U12" s="187"/>
      <c r="V12" s="187"/>
      <c r="W12" s="185"/>
      <c r="X12" s="184"/>
    </row>
    <row r="13" spans="1:24" s="177" customFormat="1" ht="24" customHeight="1" x14ac:dyDescent="0.2">
      <c r="A13" s="190" t="s">
        <v>27</v>
      </c>
      <c r="B13" s="337" t="s">
        <v>261</v>
      </c>
      <c r="C13" s="338"/>
      <c r="D13" s="338"/>
      <c r="E13" s="339"/>
      <c r="F13" s="191"/>
      <c r="G13" s="192" t="s">
        <v>262</v>
      </c>
      <c r="H13" s="178"/>
      <c r="I13" s="178"/>
      <c r="J13" s="181"/>
      <c r="K13" s="193"/>
      <c r="L13" s="340"/>
      <c r="M13" s="340"/>
      <c r="N13" s="340"/>
      <c r="O13" s="182"/>
      <c r="P13" s="182"/>
      <c r="Q13" s="183"/>
      <c r="R13" s="184"/>
      <c r="S13" s="194"/>
      <c r="T13" s="194"/>
      <c r="U13" s="187"/>
      <c r="V13" s="187"/>
      <c r="W13" s="185"/>
      <c r="X13" s="184"/>
    </row>
    <row r="14" spans="1:24" s="177" customFormat="1" ht="24" customHeight="1" x14ac:dyDescent="0.2">
      <c r="A14" s="190" t="s">
        <v>28</v>
      </c>
      <c r="B14" s="337" t="s">
        <v>263</v>
      </c>
      <c r="C14" s="338"/>
      <c r="D14" s="338"/>
      <c r="E14" s="339"/>
      <c r="F14" s="195"/>
      <c r="G14" s="192" t="s">
        <v>264</v>
      </c>
      <c r="H14" s="178"/>
      <c r="I14" s="178"/>
      <c r="J14" s="181"/>
      <c r="K14" s="196"/>
      <c r="L14" s="340"/>
      <c r="M14" s="340"/>
      <c r="N14" s="340"/>
      <c r="O14" s="182"/>
      <c r="P14" s="182"/>
      <c r="Q14" s="183"/>
      <c r="R14" s="184"/>
      <c r="S14" s="194"/>
      <c r="T14" s="194"/>
      <c r="U14" s="187"/>
      <c r="V14" s="194"/>
      <c r="W14" s="185"/>
      <c r="X14" s="184"/>
    </row>
    <row r="15" spans="1:24" s="177" customFormat="1" ht="42" customHeight="1" thickBot="1" x14ac:dyDescent="0.25">
      <c r="A15" s="198" t="s">
        <v>29</v>
      </c>
      <c r="B15" s="341" t="s">
        <v>265</v>
      </c>
      <c r="C15" s="342"/>
      <c r="D15" s="342"/>
      <c r="E15" s="343"/>
      <c r="F15" s="199"/>
      <c r="G15" s="200" t="s">
        <v>266</v>
      </c>
      <c r="H15" s="178"/>
      <c r="I15" s="178"/>
      <c r="J15" s="181"/>
      <c r="K15" s="196"/>
      <c r="L15" s="197"/>
      <c r="M15" s="197"/>
      <c r="N15" s="197"/>
      <c r="O15" s="197"/>
      <c r="P15" s="182"/>
      <c r="Q15" s="183"/>
      <c r="R15" s="184"/>
      <c r="S15" s="194"/>
      <c r="T15" s="194"/>
      <c r="U15" s="187"/>
      <c r="V15" s="194"/>
      <c r="W15" s="185"/>
      <c r="X15" s="184"/>
    </row>
    <row r="16" spans="1:24" s="10" customFormat="1" ht="11.25" customHeight="1" x14ac:dyDescent="0.2">
      <c r="A16" s="4"/>
      <c r="B16" s="5"/>
      <c r="C16" s="6"/>
      <c r="D16" s="7"/>
      <c r="E16" s="106"/>
      <c r="F16" s="106"/>
      <c r="G16" s="8"/>
      <c r="H16" s="8"/>
      <c r="I16" s="8"/>
      <c r="J16" s="106"/>
      <c r="K16" s="106"/>
      <c r="L16" s="9"/>
      <c r="N16" s="197"/>
      <c r="O16" s="197"/>
      <c r="P16" s="182"/>
    </row>
    <row r="17" spans="1:12" s="55" customFormat="1" ht="19.5" customHeight="1" x14ac:dyDescent="0.25">
      <c r="A17" s="314" t="s">
        <v>37</v>
      </c>
      <c r="B17" s="314"/>
      <c r="C17" s="314"/>
      <c r="D17" s="314"/>
      <c r="E17" s="314"/>
      <c r="F17" s="314"/>
      <c r="G17" s="314"/>
    </row>
    <row r="18" spans="1:12" s="55" customFormat="1" ht="9" customHeight="1" x14ac:dyDescent="0.25">
      <c r="A18" s="171"/>
      <c r="B18" s="171"/>
      <c r="C18" s="171"/>
      <c r="D18" s="108"/>
      <c r="E18" s="171"/>
      <c r="F18" s="171"/>
      <c r="G18" s="171"/>
    </row>
    <row r="19" spans="1:12" s="11" customFormat="1" ht="15.75" customHeight="1" x14ac:dyDescent="0.25">
      <c r="A19" s="315" t="s">
        <v>1</v>
      </c>
      <c r="B19" s="315"/>
      <c r="C19" s="346" t="str">
        <f>IF('Príloha č. 1'!$C$5="","",'Príloha č. 1'!$C$5)</f>
        <v/>
      </c>
      <c r="D19" s="346"/>
      <c r="E19" s="346"/>
      <c r="F19" s="346"/>
      <c r="G19" s="346"/>
    </row>
    <row r="20" spans="1:12" s="11" customFormat="1" ht="15.75" customHeight="1" x14ac:dyDescent="0.25">
      <c r="A20" s="317" t="s">
        <v>2</v>
      </c>
      <c r="B20" s="317"/>
      <c r="C20" s="317" t="str">
        <f>IF('Príloha č. 1'!$C$6="","",'Príloha č. 1'!$C$6)</f>
        <v/>
      </c>
      <c r="D20" s="317"/>
      <c r="E20" s="317"/>
      <c r="F20" s="317"/>
      <c r="G20" s="317"/>
    </row>
    <row r="21" spans="1:12" s="11" customFormat="1" ht="15.75" customHeight="1" x14ac:dyDescent="0.25">
      <c r="A21" s="317" t="s">
        <v>3</v>
      </c>
      <c r="B21" s="317"/>
      <c r="C21" s="347" t="str">
        <f>IF('Príloha č. 1'!C7:D7="","",'Príloha č. 1'!C7:D7)</f>
        <v/>
      </c>
      <c r="D21" s="347"/>
      <c r="E21" s="347"/>
      <c r="F21" s="347"/>
      <c r="G21" s="347"/>
    </row>
    <row r="22" spans="1:12" s="11" customFormat="1" ht="15.75" customHeight="1" x14ac:dyDescent="0.25">
      <c r="A22" s="317" t="s">
        <v>4</v>
      </c>
      <c r="B22" s="317"/>
      <c r="C22" s="347" t="str">
        <f>IF('Príloha č. 1'!C8:D8="","",'Príloha č. 1'!C8:D8)</f>
        <v/>
      </c>
      <c r="D22" s="347"/>
      <c r="E22" s="347"/>
      <c r="F22" s="347"/>
      <c r="G22" s="347"/>
    </row>
    <row r="25" spans="1:12" ht="15.75" customHeight="1" x14ac:dyDescent="0.2">
      <c r="A25" s="1" t="s">
        <v>8</v>
      </c>
      <c r="B25" s="61" t="str">
        <f>IF('Príloha č. 1'!B22:B22="","",'Príloha č. 1'!B22:B22)</f>
        <v/>
      </c>
    </row>
    <row r="26" spans="1:12" ht="15.75" customHeight="1" x14ac:dyDescent="0.2">
      <c r="A26" s="1" t="s">
        <v>9</v>
      </c>
      <c r="B26" s="58" t="str">
        <f>IF('Príloha č. 1'!B23:B23="","",'Príloha č. 1'!B23:B23)</f>
        <v/>
      </c>
    </row>
    <row r="27" spans="1:12" ht="40.5" customHeight="1" x14ac:dyDescent="0.2">
      <c r="K27" s="26"/>
      <c r="L27" s="26"/>
    </row>
    <row r="28" spans="1:12" ht="20.25" customHeight="1" x14ac:dyDescent="0.2">
      <c r="E28" s="59" t="s">
        <v>76</v>
      </c>
      <c r="F28" s="368" t="str">
        <f>IF('Príloha č. 1'!D26="","",'Príloha č. 1'!D26)</f>
        <v/>
      </c>
      <c r="G28" s="368"/>
      <c r="H28" s="26"/>
      <c r="I28" s="26"/>
      <c r="J28" s="26"/>
      <c r="K28" s="26"/>
      <c r="L28" s="26"/>
    </row>
    <row r="29" spans="1:12" ht="33.75" customHeight="1" x14ac:dyDescent="0.2">
      <c r="F29" s="369" t="s">
        <v>70</v>
      </c>
      <c r="G29" s="369"/>
      <c r="H29" s="44"/>
      <c r="I29" s="44"/>
      <c r="J29" s="345"/>
      <c r="K29" s="345"/>
      <c r="L29" s="345"/>
    </row>
    <row r="30" spans="1:12" s="13" customFormat="1" ht="11.25" x14ac:dyDescent="0.2">
      <c r="A30" s="265" t="s">
        <v>10</v>
      </c>
      <c r="B30" s="265"/>
      <c r="D30" s="29"/>
    </row>
    <row r="31" spans="1:12" s="18" customFormat="1" ht="15" customHeight="1" x14ac:dyDescent="0.2">
      <c r="A31" s="14"/>
      <c r="B31" s="170" t="s">
        <v>11</v>
      </c>
      <c r="C31" s="16"/>
      <c r="D31" s="17"/>
    </row>
    <row r="32" spans="1:12" ht="11.25" customHeight="1" thickBot="1" x14ac:dyDescent="0.25">
      <c r="B32" s="336" t="s">
        <v>280</v>
      </c>
      <c r="C32" s="336"/>
      <c r="D32" s="336"/>
      <c r="E32" s="336"/>
      <c r="F32" s="336"/>
      <c r="G32" s="336"/>
    </row>
    <row r="33" spans="1:15" s="109" customFormat="1" ht="15" customHeight="1" thickBot="1" x14ac:dyDescent="0.3">
      <c r="A33" s="36"/>
      <c r="B33" s="43" t="s">
        <v>74</v>
      </c>
      <c r="C33" s="37"/>
      <c r="D33" s="37"/>
      <c r="E33" s="38"/>
      <c r="F33" s="38"/>
      <c r="G33" s="38"/>
      <c r="H33" s="39"/>
      <c r="I33" s="39"/>
      <c r="J33" s="40"/>
      <c r="K33" s="41"/>
      <c r="L33" s="42"/>
      <c r="M33" s="42"/>
      <c r="N33" s="42"/>
      <c r="O33" s="42"/>
    </row>
  </sheetData>
  <mergeCells count="38">
    <mergeCell ref="J29:L29"/>
    <mergeCell ref="A30:B30"/>
    <mergeCell ref="F29:G29"/>
    <mergeCell ref="F28:G28"/>
    <mergeCell ref="A20:B20"/>
    <mergeCell ref="C20:G20"/>
    <mergeCell ref="A21:B21"/>
    <mergeCell ref="C21:G21"/>
    <mergeCell ref="A22:B22"/>
    <mergeCell ref="C22:G22"/>
    <mergeCell ref="B14:E14"/>
    <mergeCell ref="L14:N14"/>
    <mergeCell ref="B15:E15"/>
    <mergeCell ref="A17:G17"/>
    <mergeCell ref="A19:B19"/>
    <mergeCell ref="C19:G19"/>
    <mergeCell ref="J9:M9"/>
    <mergeCell ref="L11:N11"/>
    <mergeCell ref="B12:E12"/>
    <mergeCell ref="L12:N12"/>
    <mergeCell ref="B13:E13"/>
    <mergeCell ref="L13:N13"/>
    <mergeCell ref="B32:G32"/>
    <mergeCell ref="A1:B1"/>
    <mergeCell ref="A2:L2"/>
    <mergeCell ref="A3:P3"/>
    <mergeCell ref="A4:L4"/>
    <mergeCell ref="N5:P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M5"/>
  </mergeCells>
  <conditionalFormatting sqref="J16:K16">
    <cfRule type="cellIs" dxfId="18" priority="25" operator="greaterThan">
      <formula>2560820</formula>
    </cfRule>
  </conditionalFormatting>
  <conditionalFormatting sqref="B25:B26">
    <cfRule type="containsBlanks" dxfId="17" priority="30">
      <formula>LEN(TRIM(B25))=0</formula>
    </cfRule>
  </conditionalFormatting>
  <conditionalFormatting sqref="E16:F16">
    <cfRule type="cellIs" dxfId="16" priority="24" operator="greaterThan">
      <formula>2560820</formula>
    </cfRule>
  </conditionalFormatting>
  <conditionalFormatting sqref="C19:G22">
    <cfRule type="containsBlanks" dxfId="15" priority="29">
      <formula>LEN(TRIM(C19))=0</formula>
    </cfRule>
  </conditionalFormatting>
  <conditionalFormatting sqref="G13">
    <cfRule type="containsBlanks" dxfId="14" priority="14">
      <formula>LEN(TRIM(G13))=0</formula>
    </cfRule>
  </conditionalFormatting>
  <conditionalFormatting sqref="J10:K10">
    <cfRule type="cellIs" dxfId="13" priority="16" operator="greaterThan">
      <formula>2560820</formula>
    </cfRule>
  </conditionalFormatting>
  <conditionalFormatting sqref="E10:F10">
    <cfRule type="cellIs" dxfId="12" priority="15" operator="greaterThan">
      <formula>2560820</formula>
    </cfRule>
  </conditionalFormatting>
  <conditionalFormatting sqref="G12">
    <cfRule type="containsBlanks" dxfId="11" priority="13">
      <formula>LEN(TRIM(G12))=0</formula>
    </cfRule>
  </conditionalFormatting>
  <conditionalFormatting sqref="G14:G15">
    <cfRule type="containsBlanks" dxfId="10" priority="12">
      <formula>LEN(TRIM(G14))=0</formula>
    </cfRule>
  </conditionalFormatting>
  <conditionalFormatting sqref="F13">
    <cfRule type="containsBlanks" dxfId="9" priority="11">
      <formula>LEN(TRIM(F13))=0</formula>
    </cfRule>
  </conditionalFormatting>
  <conditionalFormatting sqref="F12">
    <cfRule type="containsBlanks" dxfId="8" priority="10">
      <formula>LEN(TRIM(F12))=0</formula>
    </cfRule>
  </conditionalFormatting>
  <conditionalFormatting sqref="F14:F15">
    <cfRule type="containsBlanks" dxfId="7" priority="9">
      <formula>LEN(TRIM(F14))=0</formula>
    </cfRule>
  </conditionalFormatting>
  <conditionalFormatting sqref="E8:G8 I8:K8">
    <cfRule type="containsBlanks" dxfId="6" priority="8">
      <formula>LEN(TRIM(E8))=0</formula>
    </cfRule>
  </conditionalFormatting>
  <conditionalFormatting sqref="H8">
    <cfRule type="containsBlanks" dxfId="5" priority="5">
      <formula>LEN(TRIM(H8))=0</formula>
    </cfRule>
  </conditionalFormatting>
  <conditionalFormatting sqref="F28:G28">
    <cfRule type="containsBlanks" dxfId="4" priority="1">
      <formula>LEN(TRIM(F28))=0</formula>
    </cfRule>
  </conditionalFormatting>
  <pageMargins left="0.78740157480314965" right="0.78740157480314965" top="0.98425196850393704" bottom="0.39370078740157483" header="0.51181102362204722" footer="0.59055118110236227"/>
  <pageSetup paperSize="9" scale="48" orientation="landscape" r:id="rId1"/>
  <headerFooter>
    <oddHeader>&amp;L&amp;"Arial,Tučné"&amp;10Príloha č. 6 SP&amp;"Arial,Normálne"
Kalkulácia ceny a návrh na plnenie kritéria na vyhodnotenie ponúk (Príloha č. 2 zmluvy)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8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11" customWidth="1"/>
    <col min="2" max="2" width="26.7109375" style="111" customWidth="1"/>
    <col min="3" max="3" width="23.85546875" style="111" customWidth="1"/>
    <col min="4" max="4" width="18.5703125" style="111" customWidth="1"/>
    <col min="5" max="5" width="14.85546875" style="111" customWidth="1"/>
    <col min="6" max="6" width="16.5703125" style="111" customWidth="1"/>
    <col min="7" max="16384" width="9.140625" style="111"/>
  </cols>
  <sheetData>
    <row r="1" spans="1:13" ht="12.75" x14ac:dyDescent="0.25">
      <c r="A1" s="372" t="s">
        <v>12</v>
      </c>
      <c r="B1" s="373"/>
      <c r="C1" s="110"/>
      <c r="D1" s="110"/>
      <c r="E1" s="110"/>
      <c r="F1" s="110"/>
    </row>
    <row r="2" spans="1:13" ht="30" customHeight="1" x14ac:dyDescent="0.2">
      <c r="A2" s="320" t="str">
        <f>'Príloha č. 1'!A2:B2</f>
        <v>Monitory a monitorovacia centrála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3" ht="39.950000000000003" customHeight="1" x14ac:dyDescent="0.2">
      <c r="A3" s="374" t="s">
        <v>60</v>
      </c>
      <c r="B3" s="374"/>
      <c r="C3" s="374"/>
      <c r="D3" s="374"/>
      <c r="E3" s="374"/>
      <c r="F3" s="374"/>
      <c r="G3" s="112"/>
      <c r="H3" s="112"/>
      <c r="I3" s="112"/>
      <c r="J3" s="112"/>
      <c r="K3" s="112"/>
      <c r="L3" s="112"/>
      <c r="M3" s="112"/>
    </row>
    <row r="4" spans="1:13" x14ac:dyDescent="0.2">
      <c r="A4" s="113"/>
      <c r="B4" s="113"/>
      <c r="C4" s="113"/>
      <c r="D4" s="113"/>
      <c r="E4" s="113"/>
      <c r="F4" s="113"/>
    </row>
    <row r="5" spans="1:13" ht="17.25" customHeight="1" x14ac:dyDescent="0.2">
      <c r="A5" s="375" t="s">
        <v>61</v>
      </c>
      <c r="B5" s="375"/>
      <c r="C5" s="375"/>
      <c r="D5" s="375"/>
      <c r="E5" s="375"/>
      <c r="F5" s="375"/>
    </row>
    <row r="6" spans="1:13" ht="17.25" customHeight="1" x14ac:dyDescent="0.2">
      <c r="A6" s="114"/>
      <c r="B6" s="371" t="s">
        <v>62</v>
      </c>
      <c r="C6" s="371"/>
      <c r="D6" s="371"/>
      <c r="E6" s="114"/>
      <c r="F6" s="114"/>
    </row>
    <row r="7" spans="1:13" ht="9.9499999999999993" customHeight="1" thickBot="1" x14ac:dyDescent="0.25">
      <c r="A7" s="114"/>
      <c r="B7" s="114"/>
      <c r="C7" s="114"/>
      <c r="D7" s="114"/>
      <c r="E7" s="114"/>
      <c r="F7" s="114"/>
    </row>
    <row r="8" spans="1:13" ht="90.75" customHeight="1" x14ac:dyDescent="0.2">
      <c r="A8" s="115" t="s">
        <v>36</v>
      </c>
      <c r="B8" s="116" t="s">
        <v>63</v>
      </c>
      <c r="C8" s="116" t="s">
        <v>64</v>
      </c>
      <c r="D8" s="116" t="s">
        <v>49</v>
      </c>
      <c r="E8" s="117" t="s">
        <v>65</v>
      </c>
      <c r="F8" s="118" t="s">
        <v>66</v>
      </c>
    </row>
    <row r="9" spans="1:13" ht="15" customHeight="1" x14ac:dyDescent="0.2">
      <c r="A9" s="119" t="s">
        <v>26</v>
      </c>
      <c r="B9" s="120" t="s">
        <v>27</v>
      </c>
      <c r="C9" s="120" t="s">
        <v>28</v>
      </c>
      <c r="D9" s="120" t="s">
        <v>29</v>
      </c>
      <c r="E9" s="120" t="s">
        <v>30</v>
      </c>
      <c r="F9" s="121" t="s">
        <v>31</v>
      </c>
    </row>
    <row r="10" spans="1:13" ht="24.95" customHeight="1" x14ac:dyDescent="0.2">
      <c r="A10" s="122"/>
      <c r="B10" s="123"/>
      <c r="C10" s="124"/>
      <c r="D10" s="125"/>
      <c r="E10" s="126"/>
      <c r="F10" s="127"/>
    </row>
    <row r="11" spans="1:13" ht="24.95" customHeight="1" x14ac:dyDescent="0.2">
      <c r="A11" s="122"/>
      <c r="B11" s="123"/>
      <c r="C11" s="124"/>
      <c r="D11" s="125"/>
      <c r="E11" s="126"/>
      <c r="F11" s="127"/>
    </row>
    <row r="12" spans="1:13" s="128" customFormat="1" ht="24.95" customHeight="1" x14ac:dyDescent="0.25">
      <c r="A12" s="122"/>
      <c r="B12" s="123"/>
      <c r="C12" s="124"/>
      <c r="D12" s="125"/>
      <c r="E12" s="126"/>
      <c r="F12" s="127"/>
    </row>
    <row r="13" spans="1:13" s="128" customFormat="1" ht="24.95" customHeight="1" thickBot="1" x14ac:dyDescent="0.3">
      <c r="A13" s="129"/>
      <c r="B13" s="130"/>
      <c r="C13" s="131"/>
      <c r="D13" s="132"/>
      <c r="E13" s="133"/>
      <c r="F13" s="134"/>
    </row>
    <row r="14" spans="1:13" s="128" customFormat="1" ht="15" customHeight="1" x14ac:dyDescent="0.25">
      <c r="A14" s="381"/>
      <c r="B14" s="381"/>
      <c r="C14" s="381"/>
      <c r="D14" s="381"/>
      <c r="E14" s="381"/>
      <c r="F14" s="381"/>
    </row>
    <row r="15" spans="1:13" s="136" customFormat="1" ht="49.5" customHeight="1" x14ac:dyDescent="0.25">
      <c r="A15" s="382" t="s">
        <v>67</v>
      </c>
      <c r="B15" s="382"/>
      <c r="C15" s="382"/>
      <c r="D15" s="382"/>
      <c r="E15" s="382"/>
      <c r="F15" s="382"/>
      <c r="G15" s="135"/>
      <c r="H15" s="135"/>
      <c r="I15" s="135"/>
      <c r="J15" s="135"/>
      <c r="K15" s="135"/>
      <c r="L15" s="135"/>
      <c r="M15" s="135"/>
    </row>
    <row r="16" spans="1:13" s="136" customFormat="1" ht="9.9499999999999993" customHeight="1" x14ac:dyDescent="0.25">
      <c r="A16" s="137"/>
      <c r="B16" s="382"/>
      <c r="C16" s="382"/>
      <c r="D16" s="382"/>
      <c r="E16" s="382"/>
      <c r="F16" s="382"/>
      <c r="G16" s="138"/>
      <c r="H16" s="138"/>
      <c r="I16" s="138"/>
      <c r="J16" s="138"/>
      <c r="K16" s="138"/>
      <c r="L16" s="138"/>
      <c r="M16" s="138"/>
    </row>
    <row r="17" spans="1:13" s="136" customFormat="1" ht="20.100000000000001" customHeight="1" x14ac:dyDescent="0.25">
      <c r="A17" s="375" t="s">
        <v>68</v>
      </c>
      <c r="B17" s="375"/>
      <c r="C17" s="375"/>
      <c r="D17" s="375"/>
      <c r="E17" s="375"/>
      <c r="F17" s="375"/>
      <c r="G17" s="138"/>
      <c r="H17" s="138"/>
      <c r="I17" s="138"/>
      <c r="J17" s="138"/>
      <c r="K17" s="138"/>
      <c r="L17" s="138"/>
      <c r="M17" s="138"/>
    </row>
    <row r="18" spans="1:13" s="136" customFormat="1" ht="20.100000000000001" customHeight="1" x14ac:dyDescent="0.25">
      <c r="A18" s="114"/>
      <c r="B18" s="371" t="s">
        <v>69</v>
      </c>
      <c r="C18" s="371"/>
      <c r="D18" s="371"/>
      <c r="E18" s="371"/>
      <c r="F18" s="371"/>
      <c r="G18" s="138"/>
      <c r="H18" s="138"/>
      <c r="I18" s="138"/>
      <c r="J18" s="138"/>
      <c r="K18" s="138"/>
      <c r="L18" s="138"/>
      <c r="M18" s="138"/>
    </row>
    <row r="19" spans="1:13" s="136" customFormat="1" ht="20.100000000000001" customHeight="1" x14ac:dyDescent="0.25">
      <c r="A19" s="137"/>
      <c r="B19" s="139"/>
      <c r="C19" s="139"/>
      <c r="D19" s="139"/>
      <c r="E19" s="139"/>
      <c r="F19" s="139"/>
      <c r="G19" s="138"/>
      <c r="H19" s="138"/>
      <c r="I19" s="138"/>
      <c r="J19" s="138"/>
      <c r="K19" s="138"/>
      <c r="L19" s="138"/>
      <c r="M19" s="138"/>
    </row>
    <row r="20" spans="1:13" s="35" customFormat="1" ht="15" x14ac:dyDescent="0.25">
      <c r="A20" s="35" t="s">
        <v>8</v>
      </c>
      <c r="B20" s="377" t="str">
        <f>IF('Príloha č. 1'!B22:B22="","",'Príloha č. 1'!B22:B22)</f>
        <v/>
      </c>
      <c r="C20" s="377"/>
    </row>
    <row r="21" spans="1:13" s="35" customFormat="1" ht="15" customHeight="1" x14ac:dyDescent="0.25">
      <c r="A21" s="35" t="s">
        <v>9</v>
      </c>
      <c r="B21" s="376" t="str">
        <f>IF('Príloha č. 1'!B23:B23="","",'Príloha č. 1'!B23:B23)</f>
        <v/>
      </c>
      <c r="C21" s="377"/>
    </row>
    <row r="22" spans="1:13" ht="15" customHeight="1" x14ac:dyDescent="0.25">
      <c r="A22" s="35"/>
      <c r="B22" s="35"/>
      <c r="C22" s="35"/>
      <c r="D22" s="35"/>
      <c r="E22" s="35"/>
      <c r="F22" s="35"/>
    </row>
    <row r="23" spans="1:13" ht="15" customHeight="1" x14ac:dyDescent="0.25">
      <c r="A23" s="35"/>
      <c r="B23" s="35"/>
      <c r="C23" s="35"/>
      <c r="D23" s="35"/>
      <c r="E23" s="35"/>
      <c r="F23" s="35"/>
    </row>
    <row r="24" spans="1:13" ht="15" customHeight="1" x14ac:dyDescent="0.25">
      <c r="A24" s="35"/>
      <c r="B24" s="35"/>
      <c r="C24" s="35"/>
      <c r="D24" s="35"/>
      <c r="E24" s="35"/>
      <c r="F24" s="35"/>
    </row>
    <row r="25" spans="1:13" ht="20.25" customHeight="1" x14ac:dyDescent="0.25">
      <c r="A25" s="35"/>
      <c r="B25" s="35"/>
      <c r="C25" s="59" t="s">
        <v>76</v>
      </c>
      <c r="D25" s="368" t="str">
        <f>IF('Príloha č. 1'!D26="","",'Príloha č. 1'!D26)</f>
        <v/>
      </c>
      <c r="E25" s="368"/>
      <c r="F25" s="368"/>
    </row>
    <row r="26" spans="1:13" s="1" customFormat="1" ht="45" customHeight="1" x14ac:dyDescent="0.2">
      <c r="D26" s="369" t="s">
        <v>73</v>
      </c>
      <c r="E26" s="369"/>
      <c r="F26" s="369"/>
      <c r="G26" s="44"/>
      <c r="H26" s="44"/>
      <c r="I26" s="44"/>
      <c r="K26" s="345"/>
      <c r="L26" s="345"/>
    </row>
    <row r="27" spans="1:13" x14ac:dyDescent="0.2">
      <c r="A27" s="378" t="s">
        <v>10</v>
      </c>
      <c r="B27" s="378"/>
      <c r="C27" s="140"/>
      <c r="D27" s="140"/>
      <c r="E27" s="140"/>
      <c r="F27" s="140"/>
    </row>
    <row r="28" spans="1:13" x14ac:dyDescent="0.2">
      <c r="A28" s="141"/>
      <c r="B28" s="379" t="s">
        <v>11</v>
      </c>
      <c r="C28" s="380"/>
      <c r="D28" s="380"/>
      <c r="E28" s="380"/>
      <c r="F28" s="380"/>
    </row>
  </sheetData>
  <mergeCells count="17">
    <mergeCell ref="A27:B27"/>
    <mergeCell ref="B28:F28"/>
    <mergeCell ref="A14:F14"/>
    <mergeCell ref="A15:F15"/>
    <mergeCell ref="B16:F16"/>
    <mergeCell ref="A17:F17"/>
    <mergeCell ref="B18:F18"/>
    <mergeCell ref="B20:C20"/>
    <mergeCell ref="D26:F26"/>
    <mergeCell ref="K26:L26"/>
    <mergeCell ref="D25:F25"/>
    <mergeCell ref="B6:D6"/>
    <mergeCell ref="A1:B1"/>
    <mergeCell ref="A2:L2"/>
    <mergeCell ref="A3:F3"/>
    <mergeCell ref="A5:F5"/>
    <mergeCell ref="B21:C21"/>
  </mergeCells>
  <conditionalFormatting sqref="B20:C21">
    <cfRule type="containsBlanks" dxfId="3" priority="3">
      <formula>LEN(TRIM(B20))=0</formula>
    </cfRule>
  </conditionalFormatting>
  <conditionalFormatting sqref="D25:F25">
    <cfRule type="containsBlanks" dxfId="2" priority="1">
      <formula>LEN(TRIM(D25))=0</formula>
    </cfRule>
  </conditionalFormatting>
  <pageMargins left="0.78740157480314965" right="0.39370078740157483" top="0.98425196850393704" bottom="0.19685039370078741" header="0.31496062992125984" footer="0.31496062992125984"/>
  <pageSetup paperSize="9" scale="85" orientation="portrait" copies="5" r:id="rId1"/>
  <headerFooter>
    <oddHeader>&amp;L&amp;"Arial,Tučné"&amp;9Príloha č. 7 SP&amp;10
&amp;"Arial,Normálne"Zoznam známych subdodávateľov (Príloha č. 3 zmluvy)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4</xdr:row>
                    <xdr:rowOff>142875</xdr:rowOff>
                  </from>
                  <to>
                    <xdr:col>0</xdr:col>
                    <xdr:colOff>285750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16</xdr:row>
                    <xdr:rowOff>171450</xdr:rowOff>
                  </from>
                  <to>
                    <xdr:col>0</xdr:col>
                    <xdr:colOff>285750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10</vt:i4>
      </vt:variant>
    </vt:vector>
  </HeadingPairs>
  <TitlesOfParts>
    <vt:vector size="2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 Príloha č. 6 - časť 1</vt:lpstr>
      <vt:lpstr> Príloha č. 6 - časť 2</vt:lpstr>
      <vt:lpstr>Príloha č. 7</vt:lpstr>
      <vt:lpstr>Príloha č. 8</vt:lpstr>
      <vt:lpstr>' Príloha č. 6 - časť 1'!Oblasť_tlače</vt:lpstr>
      <vt:lpstr>' Príloha č. 6 - časť 2'!Oblasť_tlače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7'!Oblasť_tlače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2024-11-27T11:27:49Z</cp:lastPrinted>
  <dcterms:created xsi:type="dcterms:W3CDTF">2015-02-18T09:10:07Z</dcterms:created>
  <dcterms:modified xsi:type="dcterms:W3CDTF">2024-11-27T13:53:38Z</dcterms:modified>
</cp:coreProperties>
</file>