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21960\Desktop\Vybrané motorové vŕtacie systémy s príslušenstvom\Časť č. 4 - Vŕtačka s príslušenstvom pre ortopédiu\PTK\"/>
    </mc:Choice>
  </mc:AlternateContent>
  <xr:revisionPtr revIDLastSave="0" documentId="13_ncr:1_{8DB8BFA6-F61A-4587-861D-510DC5725930}" xr6:coauthVersionLast="36" xr6:coauthVersionMax="36" xr10:uidLastSave="{00000000-0000-0000-0000-000000000000}"/>
  <bookViews>
    <workbookView xWindow="32760" yWindow="32760" windowWidth="28800" windowHeight="12225" tabRatio="873" xr2:uid="{00000000-000D-0000-FFFF-FFFF00000000}"/>
  </bookViews>
  <sheets>
    <sheet name="Hárok 1" sheetId="15" r:id="rId1"/>
  </sheets>
  <definedNames>
    <definedName name="_xlnm.Print_Area" localSheetId="0">'Hárok 1'!$A$1:$N$34</definedName>
  </definedNames>
  <calcPr calcId="191029"/>
</workbook>
</file>

<file path=xl/calcChain.xml><?xml version="1.0" encoding="utf-8"?>
<calcChain xmlns="http://schemas.openxmlformats.org/spreadsheetml/2006/main">
  <c r="N17" i="15" l="1"/>
  <c r="N18" i="15"/>
  <c r="N19" i="15"/>
  <c r="N20" i="15"/>
  <c r="N21" i="15"/>
  <c r="N22" i="15"/>
  <c r="N23" i="15"/>
  <c r="N24" i="15"/>
  <c r="N25" i="15"/>
  <c r="M17" i="15"/>
  <c r="M18" i="15"/>
  <c r="M19" i="15"/>
  <c r="M20" i="15"/>
  <c r="M21" i="15"/>
  <c r="M22" i="15"/>
  <c r="M23" i="15"/>
  <c r="M24" i="15"/>
  <c r="M25" i="15"/>
  <c r="L17" i="15"/>
  <c r="L18" i="15"/>
  <c r="L19" i="15"/>
  <c r="L20" i="15"/>
  <c r="L21" i="15"/>
  <c r="L22" i="15"/>
  <c r="L23" i="15"/>
  <c r="L24" i="15"/>
  <c r="L25" i="15"/>
  <c r="L26" i="15"/>
  <c r="M26" i="15" s="1"/>
  <c r="K17" i="15"/>
  <c r="K18" i="15"/>
  <c r="K19" i="15"/>
  <c r="K20" i="15"/>
  <c r="K21" i="15"/>
  <c r="K22" i="15"/>
  <c r="K23" i="15"/>
  <c r="K24" i="15"/>
  <c r="K25" i="15"/>
  <c r="K26" i="15"/>
  <c r="J17" i="15"/>
  <c r="J18" i="15"/>
  <c r="J19" i="15"/>
  <c r="J20" i="15"/>
  <c r="J21" i="15"/>
  <c r="J22" i="15"/>
  <c r="J23" i="15"/>
  <c r="J24" i="15"/>
  <c r="J25" i="15"/>
  <c r="J26" i="15"/>
  <c r="N26" i="15" l="1"/>
  <c r="L16" i="15"/>
  <c r="M16" i="15" s="1"/>
  <c r="N16" i="15" s="1"/>
  <c r="J16" i="15"/>
  <c r="K16" i="15" s="1"/>
  <c r="J9" i="15" l="1"/>
  <c r="K9" i="15" s="1"/>
  <c r="L9" i="15"/>
  <c r="M9" i="15" l="1"/>
  <c r="N9" i="15" s="1"/>
  <c r="L10" i="15"/>
</calcChain>
</file>

<file path=xl/sharedStrings.xml><?xml version="1.0" encoding="utf-8"?>
<sst xmlns="http://schemas.openxmlformats.org/spreadsheetml/2006/main" count="73" uniqueCount="46">
  <si>
    <t>IČO:</t>
  </si>
  <si>
    <t>DIČ:</t>
  </si>
  <si>
    <t>V:</t>
  </si>
  <si>
    <t>Meno a priezvisko (titul) oprávnenej osoby:</t>
  </si>
  <si>
    <t>- povinné údaje vyplní uchádzač</t>
  </si>
  <si>
    <t>Dňa:</t>
  </si>
  <si>
    <t>celok</t>
  </si>
  <si>
    <t>1.</t>
  </si>
  <si>
    <t>Podpis a pečiatka:</t>
  </si>
  <si>
    <t>Sadzba DPH v %</t>
  </si>
  <si>
    <t>Kód ŠUKL</t>
  </si>
  <si>
    <t xml:space="preserve">Názov výrobcu ponúkaného tovaru </t>
  </si>
  <si>
    <t>Obchodný názov ponúkaného tovaru</t>
  </si>
  <si>
    <t>Požadovaný počet MJ</t>
  </si>
  <si>
    <t>Merná jednotka (MJ)</t>
  </si>
  <si>
    <t>Názov položky</t>
  </si>
  <si>
    <t>P.č.</t>
  </si>
  <si>
    <t>ks</t>
  </si>
  <si>
    <t>Jednotková cena za MJ</t>
  </si>
  <si>
    <t>Celková cena za počet MJ</t>
  </si>
  <si>
    <t>Jednotková cena v EUR bez DPH</t>
  </si>
  <si>
    <t>Jednotková cena v EUR s DPH</t>
  </si>
  <si>
    <t>Celková cena za počet MJ v EUR bez DPH</t>
  </si>
  <si>
    <t>Celková cena za počet MJ v EUR s DPH</t>
  </si>
  <si>
    <t>Informatívny rozpis položiek</t>
  </si>
  <si>
    <r>
      <rPr>
        <b/>
        <sz val="10"/>
        <color theme="1"/>
        <rFont val="Arial Narrow"/>
        <family val="2"/>
        <charset val="238"/>
      </rPr>
      <t xml:space="preserve">Verejný obstarávateľ: </t>
    </r>
    <r>
      <rPr>
        <sz val="10"/>
        <color theme="1"/>
        <rFont val="Arial Narrow"/>
        <family val="2"/>
        <charset val="238"/>
      </rPr>
      <t>Univerzitná nemocnica L. Pasteura Košice</t>
    </r>
  </si>
  <si>
    <t>Obchodný názov:</t>
  </si>
  <si>
    <t>Sídlo:</t>
  </si>
  <si>
    <t>Platnosť cenovej ponuky:</t>
  </si>
  <si>
    <t>Lehota dodania:</t>
  </si>
  <si>
    <t>Kalkulácia ceny</t>
  </si>
  <si>
    <r>
      <t>Názov predmetu zákazky:</t>
    </r>
    <r>
      <rPr>
        <sz val="10"/>
        <color theme="1"/>
        <rFont val="Arial Narrow"/>
        <family val="2"/>
        <charset val="238"/>
      </rPr>
      <t xml:space="preserve"> Vybrané motorové vŕtacie systémy s príslušenstvom</t>
    </r>
  </si>
  <si>
    <t>Suma DPH v EUR</t>
  </si>
  <si>
    <t>Batéria</t>
  </si>
  <si>
    <t>Sterilizačné sito</t>
  </si>
  <si>
    <t>Vŕtačka</t>
  </si>
  <si>
    <t>Nadstavec na oscilačnú pílu</t>
  </si>
  <si>
    <t>Nadstavec pre vŕtanie s koncovkou AO</t>
  </si>
  <si>
    <t>Nadstavec na vŕtanie Jacobs</t>
  </si>
  <si>
    <t>Nadstavec na frézovanie AO</t>
  </si>
  <si>
    <t>RTG transparentný nadstavec na vŕtanie</t>
  </si>
  <si>
    <t>Univerzálne skľučovadlo (doťahovanie pomocou kľúča)</t>
  </si>
  <si>
    <t>Zavádzač K drôtu</t>
  </si>
  <si>
    <t>Nabíjacia jednotka</t>
  </si>
  <si>
    <t>Časť č. 4 - Vŕtačka s príslušenstvom pre ortopédiu</t>
  </si>
  <si>
    <t xml:space="preserve"> Vŕtačka s príslušenstvom pre ortopédiu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</si>
</sst>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#,##0.0000\ [$EUR]"/>
    <numFmt numFmtId="165" formatCode="#,##0.00\ [$EUR]"/>
    <numFmt numFmtId="166" formatCode="#,##0.0000\ _€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8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9"/>
      <color rgb="FF000000"/>
      <name val="Arial Narrow"/>
      <family val="2"/>
      <charset val="238"/>
    </font>
    <font>
      <sz val="9"/>
      <color rgb="FFFF0000"/>
      <name val="Arial Narrow"/>
      <family val="2"/>
      <charset val="238"/>
    </font>
    <font>
      <b/>
      <sz val="11"/>
      <color theme="1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rgb="FFFF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5">
    <xf numFmtId="0" fontId="0" fillId="0" borderId="0"/>
    <xf numFmtId="0" fontId="5" fillId="0" borderId="0" applyNumberFormat="0" applyFill="0" applyBorder="0" applyAlignment="0" applyProtection="0">
      <alignment vertical="center"/>
    </xf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 applyNumberFormat="0" applyFill="0" applyBorder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1" fillId="0" borderId="0" applyNumberFormat="0" applyFill="0" applyBorder="0" applyProtection="0"/>
    <xf numFmtId="0" fontId="4" fillId="0" borderId="0"/>
    <xf numFmtId="0" fontId="3" fillId="0" borderId="0" applyNumberFormat="0" applyFill="0" applyBorder="0" applyProtection="0"/>
    <xf numFmtId="0" fontId="4" fillId="0" borderId="0"/>
    <xf numFmtId="0" fontId="2" fillId="0" borderId="0"/>
    <xf numFmtId="0" fontId="2" fillId="0" borderId="0"/>
    <xf numFmtId="0" fontId="4" fillId="0" borderId="0"/>
    <xf numFmtId="0" fontId="4" fillId="0" borderId="0"/>
  </cellStyleXfs>
  <cellXfs count="86">
    <xf numFmtId="0" fontId="0" fillId="0" borderId="0" xfId="0"/>
    <xf numFmtId="0" fontId="10" fillId="0" borderId="0" xfId="0" applyFont="1" applyAlignment="1">
      <alignment vertical="center"/>
    </xf>
    <xf numFmtId="2" fontId="10" fillId="0" borderId="0" xfId="0" applyNumberFormat="1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2" fontId="8" fillId="0" borderId="0" xfId="0" applyNumberFormat="1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164" fontId="10" fillId="0" borderId="0" xfId="0" applyNumberFormat="1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/>
    <xf numFmtId="0" fontId="11" fillId="0" borderId="0" xfId="0" applyFont="1" applyFill="1" applyAlignment="1">
      <alignment horizontal="right" vertical="center" wrapText="1"/>
    </xf>
    <xf numFmtId="2" fontId="8" fillId="0" borderId="0" xfId="0" applyNumberFormat="1" applyFont="1" applyBorder="1" applyAlignment="1">
      <alignment vertical="center"/>
    </xf>
    <xf numFmtId="49" fontId="8" fillId="0" borderId="0" xfId="0" applyNumberFormat="1" applyFont="1" applyBorder="1" applyAlignment="1">
      <alignment vertical="center" wrapText="1"/>
    </xf>
    <xf numFmtId="0" fontId="12" fillId="0" borderId="7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Alignment="1">
      <alignment horizontal="right" vertical="center" wrapText="1"/>
    </xf>
    <xf numFmtId="0" fontId="8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2" fontId="10" fillId="0" borderId="0" xfId="0" applyNumberFormat="1" applyFont="1" applyBorder="1" applyAlignment="1">
      <alignment vertical="center"/>
    </xf>
    <xf numFmtId="165" fontId="13" fillId="0" borderId="19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164" fontId="10" fillId="0" borderId="5" xfId="0" applyNumberFormat="1" applyFont="1" applyBorder="1" applyAlignment="1">
      <alignment vertical="center"/>
    </xf>
    <xf numFmtId="164" fontId="10" fillId="0" borderId="16" xfId="0" applyNumberFormat="1" applyFont="1" applyBorder="1" applyAlignment="1">
      <alignment vertical="center"/>
    </xf>
    <xf numFmtId="9" fontId="10" fillId="0" borderId="8" xfId="0" applyNumberFormat="1" applyFont="1" applyBorder="1" applyAlignment="1">
      <alignment horizontal="right" vertical="center"/>
    </xf>
    <xf numFmtId="164" fontId="10" fillId="0" borderId="20" xfId="0" applyNumberFormat="1" applyFont="1" applyBorder="1" applyAlignment="1">
      <alignment vertical="center"/>
    </xf>
    <xf numFmtId="0" fontId="10" fillId="0" borderId="2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65" fontId="13" fillId="0" borderId="6" xfId="0" applyNumberFormat="1" applyFont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9" fontId="10" fillId="0" borderId="8" xfId="0" applyNumberFormat="1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vertical="center"/>
    </xf>
    <xf numFmtId="164" fontId="10" fillId="0" borderId="1" xfId="0" applyNumberFormat="1" applyFont="1" applyFill="1" applyBorder="1" applyAlignment="1">
      <alignment vertical="center"/>
    </xf>
    <xf numFmtId="0" fontId="10" fillId="0" borderId="7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16" fontId="10" fillId="0" borderId="2" xfId="0" applyNumberFormat="1" applyFont="1" applyBorder="1" applyAlignment="1">
      <alignment horizontal="center" vertical="center" wrapText="1"/>
    </xf>
    <xf numFmtId="16" fontId="10" fillId="0" borderId="1" xfId="0" applyNumberFormat="1" applyFont="1" applyBorder="1" applyAlignment="1">
      <alignment horizontal="center" vertical="center" wrapText="1"/>
    </xf>
    <xf numFmtId="165" fontId="10" fillId="0" borderId="6" xfId="0" applyNumberFormat="1" applyFont="1" applyBorder="1" applyAlignment="1">
      <alignment vertical="center"/>
    </xf>
    <xf numFmtId="43" fontId="10" fillId="0" borderId="8" xfId="0" applyNumberFormat="1" applyFont="1" applyBorder="1" applyAlignment="1">
      <alignment horizontal="center" vertical="center" wrapText="1"/>
    </xf>
    <xf numFmtId="166" fontId="10" fillId="0" borderId="3" xfId="0" applyNumberFormat="1" applyFont="1" applyBorder="1" applyAlignment="1">
      <alignment vertical="center"/>
    </xf>
    <xf numFmtId="166" fontId="10" fillId="0" borderId="2" xfId="0" applyNumberFormat="1" applyFont="1" applyBorder="1" applyAlignment="1">
      <alignment vertical="center"/>
    </xf>
    <xf numFmtId="166" fontId="10" fillId="0" borderId="2" xfId="0" applyNumberFormat="1" applyFont="1" applyFill="1" applyBorder="1" applyAlignment="1">
      <alignment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0" fontId="8" fillId="0" borderId="14" xfId="0" applyFont="1" applyFill="1" applyBorder="1" applyAlignment="1">
      <alignment horizontal="left" vertical="center"/>
    </xf>
    <xf numFmtId="2" fontId="8" fillId="0" borderId="11" xfId="0" applyNumberFormat="1" applyFont="1" applyBorder="1" applyAlignment="1">
      <alignment horizontal="center" vertical="center"/>
    </xf>
    <xf numFmtId="2" fontId="8" fillId="0" borderId="12" xfId="0" applyNumberFormat="1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14" xfId="0" applyFont="1" applyBorder="1" applyAlignment="1">
      <alignment horizontal="right" vertic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2" fontId="8" fillId="0" borderId="18" xfId="0" applyNumberFormat="1" applyFont="1" applyBorder="1" applyAlignment="1">
      <alignment horizontal="center" vertical="center"/>
    </xf>
    <xf numFmtId="2" fontId="8" fillId="0" borderId="17" xfId="0" applyNumberFormat="1" applyFont="1" applyBorder="1" applyAlignment="1">
      <alignment horizontal="center" vertical="center"/>
    </xf>
    <xf numFmtId="2" fontId="8" fillId="0" borderId="16" xfId="0" applyNumberFormat="1" applyFont="1" applyBorder="1" applyAlignment="1">
      <alignment horizontal="center" vertical="center"/>
    </xf>
    <xf numFmtId="2" fontId="8" fillId="0" borderId="14" xfId="0" applyNumberFormat="1" applyFont="1" applyBorder="1" applyAlignment="1">
      <alignment horizontal="center" vertical="center"/>
    </xf>
    <xf numFmtId="2" fontId="8" fillId="0" borderId="15" xfId="0" applyNumberFormat="1" applyFont="1" applyBorder="1" applyAlignment="1">
      <alignment horizontal="center" vertical="center"/>
    </xf>
    <xf numFmtId="2" fontId="8" fillId="0" borderId="9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1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</cellXfs>
  <cellStyles count="25">
    <cellStyle name="Hypertextové prepojenie 2" xfId="1" xr:uid="{00000000-0005-0000-0000-000000000000}"/>
    <cellStyle name="Normálna" xfId="0" builtinId="0"/>
    <cellStyle name="Normálna 2" xfId="2" xr:uid="{00000000-0005-0000-0000-000002000000}"/>
    <cellStyle name="Normálna 2 2" xfId="3" xr:uid="{00000000-0005-0000-0000-000003000000}"/>
    <cellStyle name="Normálna 2 3" xfId="4" xr:uid="{00000000-0005-0000-0000-000004000000}"/>
    <cellStyle name="Normálna 2 3 2" xfId="5" xr:uid="{00000000-0005-0000-0000-000005000000}"/>
    <cellStyle name="Normálna 2 3 3" xfId="6" xr:uid="{00000000-0005-0000-0000-000006000000}"/>
    <cellStyle name="Normálna 2 4" xfId="7" xr:uid="{00000000-0005-0000-0000-000007000000}"/>
    <cellStyle name="Normálna 2 5" xfId="8" xr:uid="{00000000-0005-0000-0000-000008000000}"/>
    <cellStyle name="Normálna 3" xfId="9" xr:uid="{00000000-0005-0000-0000-000009000000}"/>
    <cellStyle name="Normálna 3 2" xfId="10" xr:uid="{00000000-0005-0000-0000-00000A000000}"/>
    <cellStyle name="Normálna 4" xfId="11" xr:uid="{00000000-0005-0000-0000-00000B000000}"/>
    <cellStyle name="Normálna 4 2" xfId="12" xr:uid="{00000000-0005-0000-0000-00000C000000}"/>
    <cellStyle name="Normálna 4 2 2" xfId="13" xr:uid="{00000000-0005-0000-0000-00000D000000}"/>
    <cellStyle name="Normálna 5" xfId="14" xr:uid="{00000000-0005-0000-0000-00000E000000}"/>
    <cellStyle name="Normálna 6" xfId="15" xr:uid="{00000000-0005-0000-0000-00000F000000}"/>
    <cellStyle name="Normálna 6 2" xfId="16" xr:uid="{00000000-0005-0000-0000-000010000000}"/>
    <cellStyle name="Normálna 7" xfId="17" xr:uid="{00000000-0005-0000-0000-000011000000}"/>
    <cellStyle name="Normálna 8" xfId="18" xr:uid="{00000000-0005-0000-0000-000012000000}"/>
    <cellStyle name="Normálna 9" xfId="19" xr:uid="{00000000-0005-0000-0000-000013000000}"/>
    <cellStyle name="Normálne 2" xfId="20" xr:uid="{00000000-0005-0000-0000-000014000000}"/>
    <cellStyle name="normálne 2 2" xfId="21" xr:uid="{00000000-0005-0000-0000-000015000000}"/>
    <cellStyle name="normálne 2 2 2" xfId="22" xr:uid="{00000000-0005-0000-0000-000016000000}"/>
    <cellStyle name="Normálne 2 3" xfId="23" xr:uid="{00000000-0005-0000-0000-000017000000}"/>
    <cellStyle name="Normálne 4" xfId="24" xr:uid="{00000000-0005-0000-0000-00001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6BEB7-59C4-424A-8018-4237F105F65C}">
  <sheetPr>
    <pageSetUpPr fitToPage="1"/>
  </sheetPr>
  <dimension ref="A1:O38"/>
  <sheetViews>
    <sheetView tabSelected="1" zoomScaleNormal="100" workbookViewId="0">
      <selection activeCell="B26" sqref="B26"/>
    </sheetView>
  </sheetViews>
  <sheetFormatPr defaultRowHeight="16.5" x14ac:dyDescent="0.25"/>
  <cols>
    <col min="1" max="1" width="5.42578125" style="1" customWidth="1"/>
    <col min="2" max="2" width="54.28515625" style="4" customWidth="1"/>
    <col min="3" max="3" width="8.5703125" style="4" customWidth="1"/>
    <col min="4" max="4" width="8.5703125" style="3" customWidth="1"/>
    <col min="5" max="5" width="21.5703125" style="1" customWidth="1"/>
    <col min="6" max="6" width="21.7109375" style="3" customWidth="1"/>
    <col min="7" max="7" width="14.28515625" style="3" customWidth="1"/>
    <col min="8" max="8" width="16.42578125" style="1" customWidth="1"/>
    <col min="9" max="9" width="7.140625" style="1" customWidth="1"/>
    <col min="10" max="10" width="17.85546875" style="1" customWidth="1"/>
    <col min="11" max="11" width="16.42578125" style="1" customWidth="1"/>
    <col min="12" max="12" width="17.85546875" style="1" customWidth="1"/>
    <col min="13" max="13" width="17.85546875" style="2" customWidth="1"/>
    <col min="14" max="15" width="17.85546875" style="1" customWidth="1"/>
    <col min="16" max="16384" width="9.140625" style="1"/>
  </cols>
  <sheetData>
    <row r="1" spans="1:15" x14ac:dyDescent="0.25">
      <c r="A1" s="39" t="s">
        <v>25</v>
      </c>
    </row>
    <row r="2" spans="1:15" x14ac:dyDescent="0.25">
      <c r="A2" s="38" t="s">
        <v>31</v>
      </c>
    </row>
    <row r="3" spans="1:15" x14ac:dyDescent="0.25">
      <c r="A3" s="39" t="s">
        <v>44</v>
      </c>
      <c r="B3" s="39"/>
    </row>
    <row r="4" spans="1:15" ht="16.5" customHeight="1" x14ac:dyDescent="0.25"/>
    <row r="5" spans="1:15" x14ac:dyDescent="0.25">
      <c r="A5" s="78" t="s">
        <v>30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</row>
    <row r="6" spans="1:15" x14ac:dyDescent="0.25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</row>
    <row r="7" spans="1:15" x14ac:dyDescent="0.25">
      <c r="A7" s="81" t="s">
        <v>16</v>
      </c>
      <c r="B7" s="81" t="s">
        <v>15</v>
      </c>
      <c r="C7" s="81" t="s">
        <v>14</v>
      </c>
      <c r="D7" s="81" t="s">
        <v>13</v>
      </c>
      <c r="E7" s="81" t="s">
        <v>12</v>
      </c>
      <c r="F7" s="81" t="s">
        <v>11</v>
      </c>
      <c r="G7" s="81" t="s">
        <v>10</v>
      </c>
      <c r="H7" s="82" t="s">
        <v>18</v>
      </c>
      <c r="I7" s="83"/>
      <c r="J7" s="83"/>
      <c r="K7" s="84"/>
      <c r="L7" s="81" t="s">
        <v>19</v>
      </c>
      <c r="M7" s="81"/>
      <c r="N7" s="81"/>
    </row>
    <row r="8" spans="1:15" s="37" customFormat="1" ht="30" customHeight="1" x14ac:dyDescent="0.25">
      <c r="A8" s="81"/>
      <c r="B8" s="81"/>
      <c r="C8" s="81"/>
      <c r="D8" s="81"/>
      <c r="E8" s="81"/>
      <c r="F8" s="81"/>
      <c r="G8" s="81"/>
      <c r="H8" s="47" t="s">
        <v>20</v>
      </c>
      <c r="I8" s="47" t="s">
        <v>9</v>
      </c>
      <c r="J8" s="47" t="s">
        <v>32</v>
      </c>
      <c r="K8" s="47" t="s">
        <v>21</v>
      </c>
      <c r="L8" s="47" t="s">
        <v>22</v>
      </c>
      <c r="M8" s="48" t="s">
        <v>32</v>
      </c>
      <c r="N8" s="47" t="s">
        <v>23</v>
      </c>
      <c r="O8" s="4"/>
    </row>
    <row r="9" spans="1:15" ht="15" customHeight="1" x14ac:dyDescent="0.25">
      <c r="A9" s="36" t="s">
        <v>7</v>
      </c>
      <c r="B9" s="35" t="s">
        <v>45</v>
      </c>
      <c r="C9" s="34" t="s">
        <v>6</v>
      </c>
      <c r="D9" s="33">
        <v>1</v>
      </c>
      <c r="E9" s="32"/>
      <c r="F9" s="31"/>
      <c r="G9" s="30"/>
      <c r="H9" s="29"/>
      <c r="I9" s="28"/>
      <c r="J9" s="27">
        <f>H9*I9</f>
        <v>0</v>
      </c>
      <c r="K9" s="26">
        <f>H9+J9</f>
        <v>0</v>
      </c>
      <c r="L9" s="44">
        <f>H9*D9</f>
        <v>0</v>
      </c>
      <c r="M9" s="44">
        <f>I9*L9</f>
        <v>0</v>
      </c>
      <c r="N9" s="45">
        <f>L9+M9</f>
        <v>0</v>
      </c>
    </row>
    <row r="10" spans="1:15" ht="16.5" customHeight="1" thickBot="1" x14ac:dyDescent="0.3">
      <c r="B10" s="11"/>
      <c r="C10" s="11"/>
      <c r="D10" s="10"/>
      <c r="J10" s="25"/>
      <c r="K10" s="25"/>
      <c r="L10" s="24">
        <f>SUM(L9)</f>
        <v>0</v>
      </c>
      <c r="M10" s="56"/>
      <c r="N10" s="40"/>
      <c r="O10" s="22"/>
    </row>
    <row r="11" spans="1:15" ht="16.5" customHeight="1" x14ac:dyDescent="0.25">
      <c r="B11" s="11"/>
      <c r="C11" s="11"/>
      <c r="D11" s="22"/>
      <c r="E11" s="22"/>
      <c r="F11" s="22"/>
      <c r="G11" s="22"/>
      <c r="L11" s="9"/>
      <c r="M11" s="23"/>
      <c r="N11" s="9"/>
    </row>
    <row r="12" spans="1:15" ht="16.5" customHeight="1" x14ac:dyDescent="0.25">
      <c r="A12" s="85" t="s">
        <v>24</v>
      </c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</row>
    <row r="13" spans="1:15" ht="16.5" customHeight="1" x14ac:dyDescent="0.25">
      <c r="B13" s="11"/>
      <c r="C13" s="11"/>
      <c r="D13" s="22"/>
      <c r="E13" s="22"/>
      <c r="F13" s="22"/>
      <c r="G13" s="22"/>
      <c r="L13" s="9"/>
      <c r="M13" s="23"/>
      <c r="N13" s="9"/>
    </row>
    <row r="14" spans="1:15" ht="16.5" customHeight="1" x14ac:dyDescent="0.25">
      <c r="A14" s="81" t="s">
        <v>16</v>
      </c>
      <c r="B14" s="81" t="s">
        <v>15</v>
      </c>
      <c r="C14" s="81" t="s">
        <v>14</v>
      </c>
      <c r="D14" s="81" t="s">
        <v>13</v>
      </c>
      <c r="E14" s="81" t="s">
        <v>12</v>
      </c>
      <c r="F14" s="81" t="s">
        <v>11</v>
      </c>
      <c r="G14" s="81" t="s">
        <v>10</v>
      </c>
      <c r="H14" s="82" t="s">
        <v>18</v>
      </c>
      <c r="I14" s="83"/>
      <c r="J14" s="83"/>
      <c r="K14" s="84"/>
      <c r="L14" s="81" t="s">
        <v>19</v>
      </c>
      <c r="M14" s="81"/>
      <c r="N14" s="81"/>
    </row>
    <row r="15" spans="1:15" ht="30" customHeight="1" x14ac:dyDescent="0.25">
      <c r="A15" s="81"/>
      <c r="B15" s="81"/>
      <c r="C15" s="81"/>
      <c r="D15" s="81"/>
      <c r="E15" s="81"/>
      <c r="F15" s="81"/>
      <c r="G15" s="81"/>
      <c r="H15" s="47" t="s">
        <v>20</v>
      </c>
      <c r="I15" s="47" t="s">
        <v>9</v>
      </c>
      <c r="J15" s="47" t="s">
        <v>32</v>
      </c>
      <c r="K15" s="47" t="s">
        <v>21</v>
      </c>
      <c r="L15" s="47" t="s">
        <v>22</v>
      </c>
      <c r="M15" s="48" t="s">
        <v>32</v>
      </c>
      <c r="N15" s="47" t="s">
        <v>23</v>
      </c>
    </row>
    <row r="16" spans="1:15" ht="16.5" customHeight="1" x14ac:dyDescent="0.25">
      <c r="A16" s="54">
        <v>45292</v>
      </c>
      <c r="B16" s="51" t="s">
        <v>35</v>
      </c>
      <c r="C16" s="50" t="s">
        <v>17</v>
      </c>
      <c r="D16" s="52">
        <v>1</v>
      </c>
      <c r="E16" s="53"/>
      <c r="F16" s="53"/>
      <c r="G16" s="53"/>
      <c r="H16" s="57"/>
      <c r="I16" s="43"/>
      <c r="J16" s="58">
        <f t="shared" ref="J16:J26" si="0">H16*I16</f>
        <v>0</v>
      </c>
      <c r="K16" s="59">
        <f t="shared" ref="K16:K26" si="1">H16+J16</f>
        <v>0</v>
      </c>
      <c r="L16" s="59">
        <f t="shared" ref="L16:L26" si="2">H16*D16</f>
        <v>0</v>
      </c>
      <c r="M16" s="59">
        <f t="shared" ref="M16:M26" si="3">I16*L16</f>
        <v>0</v>
      </c>
      <c r="N16" s="60">
        <f t="shared" ref="N16:N26" si="4">L16+M16</f>
        <v>0</v>
      </c>
    </row>
    <row r="17" spans="1:14" ht="16.5" customHeight="1" x14ac:dyDescent="0.25">
      <c r="A17" s="54">
        <v>45323</v>
      </c>
      <c r="B17" s="35" t="s">
        <v>36</v>
      </c>
      <c r="C17" s="50" t="s">
        <v>17</v>
      </c>
      <c r="D17" s="52">
        <v>1</v>
      </c>
      <c r="E17" s="53"/>
      <c r="F17" s="53"/>
      <c r="G17" s="53"/>
      <c r="H17" s="57"/>
      <c r="I17" s="43"/>
      <c r="J17" s="58">
        <f t="shared" si="0"/>
        <v>0</v>
      </c>
      <c r="K17" s="59">
        <f t="shared" si="1"/>
        <v>0</v>
      </c>
      <c r="L17" s="59">
        <f t="shared" si="2"/>
        <v>0</v>
      </c>
      <c r="M17" s="59">
        <f t="shared" si="3"/>
        <v>0</v>
      </c>
      <c r="N17" s="60">
        <f t="shared" si="4"/>
        <v>0</v>
      </c>
    </row>
    <row r="18" spans="1:14" ht="16.5" customHeight="1" x14ac:dyDescent="0.25">
      <c r="A18" s="55">
        <v>45352</v>
      </c>
      <c r="B18" s="35" t="s">
        <v>37</v>
      </c>
      <c r="C18" s="50" t="s">
        <v>17</v>
      </c>
      <c r="D18" s="52">
        <v>1</v>
      </c>
      <c r="E18" s="46"/>
      <c r="F18" s="46"/>
      <c r="G18" s="46"/>
      <c r="H18" s="57"/>
      <c r="I18" s="43"/>
      <c r="J18" s="58">
        <f t="shared" si="0"/>
        <v>0</v>
      </c>
      <c r="K18" s="59">
        <f t="shared" si="1"/>
        <v>0</v>
      </c>
      <c r="L18" s="59">
        <f t="shared" si="2"/>
        <v>0</v>
      </c>
      <c r="M18" s="59">
        <f t="shared" si="3"/>
        <v>0</v>
      </c>
      <c r="N18" s="60">
        <f t="shared" si="4"/>
        <v>0</v>
      </c>
    </row>
    <row r="19" spans="1:14" ht="16.5" customHeight="1" x14ac:dyDescent="0.25">
      <c r="A19" s="55">
        <v>45383</v>
      </c>
      <c r="B19" s="35" t="s">
        <v>38</v>
      </c>
      <c r="C19" s="50" t="s">
        <v>17</v>
      </c>
      <c r="D19" s="52">
        <v>1</v>
      </c>
      <c r="E19" s="46"/>
      <c r="F19" s="46"/>
      <c r="G19" s="46"/>
      <c r="H19" s="57"/>
      <c r="I19" s="43"/>
      <c r="J19" s="58">
        <f t="shared" si="0"/>
        <v>0</v>
      </c>
      <c r="K19" s="59">
        <f t="shared" si="1"/>
        <v>0</v>
      </c>
      <c r="L19" s="59">
        <f t="shared" si="2"/>
        <v>0</v>
      </c>
      <c r="M19" s="59">
        <f t="shared" si="3"/>
        <v>0</v>
      </c>
      <c r="N19" s="60">
        <f t="shared" si="4"/>
        <v>0</v>
      </c>
    </row>
    <row r="20" spans="1:14" ht="16.5" customHeight="1" x14ac:dyDescent="0.25">
      <c r="A20" s="55">
        <v>45413</v>
      </c>
      <c r="B20" s="35" t="s">
        <v>39</v>
      </c>
      <c r="C20" s="50" t="s">
        <v>17</v>
      </c>
      <c r="D20" s="52">
        <v>1</v>
      </c>
      <c r="E20" s="46"/>
      <c r="F20" s="46"/>
      <c r="G20" s="46"/>
      <c r="H20" s="57"/>
      <c r="I20" s="43"/>
      <c r="J20" s="58">
        <f t="shared" si="0"/>
        <v>0</v>
      </c>
      <c r="K20" s="59">
        <f t="shared" si="1"/>
        <v>0</v>
      </c>
      <c r="L20" s="59">
        <f t="shared" si="2"/>
        <v>0</v>
      </c>
      <c r="M20" s="59">
        <f t="shared" si="3"/>
        <v>0</v>
      </c>
      <c r="N20" s="60">
        <f t="shared" si="4"/>
        <v>0</v>
      </c>
    </row>
    <row r="21" spans="1:14" ht="16.5" customHeight="1" x14ac:dyDescent="0.25">
      <c r="A21" s="55">
        <v>45444</v>
      </c>
      <c r="B21" s="35" t="s">
        <v>40</v>
      </c>
      <c r="C21" s="50" t="s">
        <v>17</v>
      </c>
      <c r="D21" s="52">
        <v>1</v>
      </c>
      <c r="E21" s="46"/>
      <c r="F21" s="46"/>
      <c r="G21" s="46"/>
      <c r="H21" s="57"/>
      <c r="I21" s="43"/>
      <c r="J21" s="58">
        <f t="shared" si="0"/>
        <v>0</v>
      </c>
      <c r="K21" s="59">
        <f t="shared" si="1"/>
        <v>0</v>
      </c>
      <c r="L21" s="59">
        <f t="shared" si="2"/>
        <v>0</v>
      </c>
      <c r="M21" s="59">
        <f t="shared" si="3"/>
        <v>0</v>
      </c>
      <c r="N21" s="60">
        <f t="shared" si="4"/>
        <v>0</v>
      </c>
    </row>
    <row r="22" spans="1:14" ht="16.5" customHeight="1" x14ac:dyDescent="0.25">
      <c r="A22" s="55">
        <v>45474</v>
      </c>
      <c r="B22" s="35" t="s">
        <v>41</v>
      </c>
      <c r="C22" s="50" t="s">
        <v>17</v>
      </c>
      <c r="D22" s="52">
        <v>1</v>
      </c>
      <c r="E22" s="46"/>
      <c r="F22" s="46"/>
      <c r="G22" s="46"/>
      <c r="H22" s="57"/>
      <c r="I22" s="43"/>
      <c r="J22" s="58">
        <f t="shared" si="0"/>
        <v>0</v>
      </c>
      <c r="K22" s="59">
        <f t="shared" si="1"/>
        <v>0</v>
      </c>
      <c r="L22" s="59">
        <f t="shared" si="2"/>
        <v>0</v>
      </c>
      <c r="M22" s="59">
        <f t="shared" si="3"/>
        <v>0</v>
      </c>
      <c r="N22" s="60">
        <f t="shared" si="4"/>
        <v>0</v>
      </c>
    </row>
    <row r="23" spans="1:14" ht="16.5" customHeight="1" x14ac:dyDescent="0.25">
      <c r="A23" s="55">
        <v>45505</v>
      </c>
      <c r="B23" s="35" t="s">
        <v>42</v>
      </c>
      <c r="C23" s="50" t="s">
        <v>17</v>
      </c>
      <c r="D23" s="52">
        <v>1</v>
      </c>
      <c r="E23" s="46"/>
      <c r="F23" s="46"/>
      <c r="G23" s="46"/>
      <c r="H23" s="57"/>
      <c r="I23" s="43"/>
      <c r="J23" s="58">
        <f t="shared" si="0"/>
        <v>0</v>
      </c>
      <c r="K23" s="59">
        <f t="shared" si="1"/>
        <v>0</v>
      </c>
      <c r="L23" s="59">
        <f t="shared" si="2"/>
        <v>0</v>
      </c>
      <c r="M23" s="59">
        <f t="shared" si="3"/>
        <v>0</v>
      </c>
      <c r="N23" s="60">
        <f t="shared" si="4"/>
        <v>0</v>
      </c>
    </row>
    <row r="24" spans="1:14" ht="16.5" customHeight="1" x14ac:dyDescent="0.25">
      <c r="A24" s="55">
        <v>45536</v>
      </c>
      <c r="B24" s="35" t="s">
        <v>43</v>
      </c>
      <c r="C24" s="50" t="s">
        <v>17</v>
      </c>
      <c r="D24" s="52">
        <v>1</v>
      </c>
      <c r="E24" s="46"/>
      <c r="F24" s="46"/>
      <c r="G24" s="46"/>
      <c r="H24" s="57"/>
      <c r="I24" s="43"/>
      <c r="J24" s="58">
        <f t="shared" si="0"/>
        <v>0</v>
      </c>
      <c r="K24" s="59">
        <f t="shared" si="1"/>
        <v>0</v>
      </c>
      <c r="L24" s="59">
        <f t="shared" si="2"/>
        <v>0</v>
      </c>
      <c r="M24" s="59">
        <f t="shared" si="3"/>
        <v>0</v>
      </c>
      <c r="N24" s="60">
        <f t="shared" si="4"/>
        <v>0</v>
      </c>
    </row>
    <row r="25" spans="1:14" ht="16.5" customHeight="1" x14ac:dyDescent="0.25">
      <c r="A25" s="55">
        <v>45566</v>
      </c>
      <c r="B25" s="35" t="s">
        <v>34</v>
      </c>
      <c r="C25" s="50" t="s">
        <v>17</v>
      </c>
      <c r="D25" s="52">
        <v>1</v>
      </c>
      <c r="E25" s="46"/>
      <c r="F25" s="46"/>
      <c r="G25" s="46"/>
      <c r="H25" s="57"/>
      <c r="I25" s="43"/>
      <c r="J25" s="58">
        <f t="shared" si="0"/>
        <v>0</v>
      </c>
      <c r="K25" s="59">
        <f t="shared" si="1"/>
        <v>0</v>
      </c>
      <c r="L25" s="59">
        <f t="shared" si="2"/>
        <v>0</v>
      </c>
      <c r="M25" s="59">
        <f t="shared" si="3"/>
        <v>0</v>
      </c>
      <c r="N25" s="60">
        <f t="shared" si="4"/>
        <v>0</v>
      </c>
    </row>
    <row r="26" spans="1:14" ht="16.5" customHeight="1" x14ac:dyDescent="0.25">
      <c r="A26" s="55">
        <v>45597</v>
      </c>
      <c r="B26" s="35" t="s">
        <v>33</v>
      </c>
      <c r="C26" s="50" t="s">
        <v>17</v>
      </c>
      <c r="D26" s="52">
        <v>4</v>
      </c>
      <c r="E26" s="46"/>
      <c r="F26" s="46"/>
      <c r="G26" s="46"/>
      <c r="H26" s="57"/>
      <c r="I26" s="43"/>
      <c r="J26" s="58">
        <f t="shared" si="0"/>
        <v>0</v>
      </c>
      <c r="K26" s="59">
        <f t="shared" si="1"/>
        <v>0</v>
      </c>
      <c r="L26" s="59">
        <f t="shared" si="2"/>
        <v>0</v>
      </c>
      <c r="M26" s="59">
        <f t="shared" si="3"/>
        <v>0</v>
      </c>
      <c r="N26" s="60">
        <f t="shared" si="4"/>
        <v>0</v>
      </c>
    </row>
    <row r="27" spans="1:14" ht="16.5" customHeight="1" x14ac:dyDescent="0.25">
      <c r="B27" s="11"/>
      <c r="C27" s="11"/>
      <c r="D27" s="10"/>
      <c r="H27" s="22"/>
      <c r="L27" s="9"/>
      <c r="N27" s="9"/>
    </row>
    <row r="28" spans="1:14" ht="16.5" customHeight="1" x14ac:dyDescent="0.25">
      <c r="B28" s="11"/>
      <c r="C28" s="11"/>
      <c r="D28" s="10"/>
      <c r="L28" s="9"/>
      <c r="N28" s="9"/>
    </row>
    <row r="29" spans="1:14" s="12" customFormat="1" x14ac:dyDescent="0.3">
      <c r="A29" s="5"/>
      <c r="B29" s="20" t="s">
        <v>28</v>
      </c>
      <c r="C29" s="61"/>
      <c r="D29" s="62"/>
      <c r="E29" s="63"/>
      <c r="F29" s="19"/>
      <c r="G29" s="19"/>
      <c r="H29" s="68" t="s">
        <v>3</v>
      </c>
      <c r="I29" s="68"/>
      <c r="J29" s="68"/>
      <c r="K29" s="68"/>
      <c r="L29" s="69"/>
      <c r="M29" s="66"/>
      <c r="N29" s="67"/>
    </row>
    <row r="30" spans="1:14" s="12" customFormat="1" ht="15" customHeight="1" x14ac:dyDescent="0.3">
      <c r="A30" s="5"/>
      <c r="B30" s="20" t="s">
        <v>29</v>
      </c>
      <c r="C30" s="61"/>
      <c r="D30" s="62"/>
      <c r="E30" s="63"/>
      <c r="F30" s="21"/>
      <c r="G30" s="21"/>
      <c r="H30" s="68" t="s">
        <v>2</v>
      </c>
      <c r="I30" s="68"/>
      <c r="J30" s="68"/>
      <c r="K30" s="68"/>
      <c r="L30" s="69"/>
      <c r="M30" s="66"/>
      <c r="N30" s="67"/>
    </row>
    <row r="31" spans="1:14" s="12" customFormat="1" x14ac:dyDescent="0.3">
      <c r="A31" s="5"/>
      <c r="B31" s="20" t="s">
        <v>26</v>
      </c>
      <c r="C31" s="61"/>
      <c r="D31" s="62"/>
      <c r="E31" s="63"/>
      <c r="F31" s="19"/>
      <c r="G31" s="41"/>
      <c r="H31" s="68" t="s">
        <v>5</v>
      </c>
      <c r="I31" s="68"/>
      <c r="J31" s="68"/>
      <c r="K31" s="68"/>
      <c r="L31" s="69"/>
      <c r="M31" s="70"/>
      <c r="N31" s="71"/>
    </row>
    <row r="32" spans="1:14" s="12" customFormat="1" x14ac:dyDescent="0.3">
      <c r="A32" s="5"/>
      <c r="B32" s="20" t="s">
        <v>27</v>
      </c>
      <c r="C32" s="61"/>
      <c r="D32" s="62"/>
      <c r="E32" s="63"/>
      <c r="F32" s="19"/>
      <c r="G32" s="41"/>
      <c r="H32" s="79" t="s">
        <v>8</v>
      </c>
      <c r="I32" s="79"/>
      <c r="J32" s="79"/>
      <c r="K32" s="79"/>
      <c r="L32" s="80"/>
      <c r="M32" s="72"/>
      <c r="N32" s="73"/>
    </row>
    <row r="33" spans="1:15" s="12" customFormat="1" x14ac:dyDescent="0.3">
      <c r="A33" s="5"/>
      <c r="B33" s="20" t="s">
        <v>0</v>
      </c>
      <c r="C33" s="61"/>
      <c r="D33" s="62"/>
      <c r="E33" s="63"/>
      <c r="F33" s="19"/>
      <c r="G33" s="41"/>
      <c r="H33" s="64"/>
      <c r="I33" s="64"/>
      <c r="J33" s="64"/>
      <c r="K33" s="64"/>
      <c r="L33" s="65"/>
      <c r="M33" s="74"/>
      <c r="N33" s="75"/>
    </row>
    <row r="34" spans="1:15" s="12" customFormat="1" x14ac:dyDescent="0.3">
      <c r="A34" s="42"/>
      <c r="B34" s="20" t="s">
        <v>1</v>
      </c>
      <c r="C34" s="61"/>
      <c r="D34" s="62"/>
      <c r="E34" s="63"/>
      <c r="F34" s="19"/>
      <c r="G34" s="41"/>
      <c r="H34" s="18"/>
      <c r="I34" s="18"/>
      <c r="J34" s="18"/>
      <c r="K34" s="18"/>
      <c r="L34" s="18"/>
      <c r="M34" s="76"/>
      <c r="N34" s="77"/>
    </row>
    <row r="35" spans="1:15" s="12" customFormat="1" x14ac:dyDescent="0.3">
      <c r="A35" s="5"/>
      <c r="B35" s="17"/>
      <c r="C35" s="17"/>
      <c r="D35" s="18"/>
      <c r="E35" s="7"/>
      <c r="F35" s="7"/>
      <c r="G35" s="7"/>
      <c r="H35" s="5"/>
      <c r="I35" s="5"/>
      <c r="J35" s="5"/>
      <c r="K35" s="5"/>
      <c r="L35" s="5"/>
      <c r="M35" s="14"/>
      <c r="N35" s="13"/>
    </row>
    <row r="36" spans="1:15" s="12" customFormat="1" x14ac:dyDescent="0.3">
      <c r="A36" s="16"/>
      <c r="B36" s="15" t="s">
        <v>4</v>
      </c>
      <c r="C36" s="15"/>
      <c r="D36" s="5"/>
      <c r="E36" s="7"/>
      <c r="F36" s="7"/>
      <c r="G36" s="7"/>
      <c r="H36" s="5"/>
      <c r="I36" s="5"/>
      <c r="J36" s="5"/>
      <c r="K36" s="5"/>
      <c r="L36" s="5"/>
      <c r="M36" s="14"/>
      <c r="N36" s="13"/>
    </row>
    <row r="37" spans="1:15" ht="16.5" customHeight="1" x14ac:dyDescent="0.25">
      <c r="B37" s="11"/>
      <c r="C37" s="11"/>
      <c r="D37" s="10"/>
      <c r="L37" s="9"/>
      <c r="N37" s="9"/>
    </row>
    <row r="38" spans="1:15" s="5" customFormat="1" x14ac:dyDescent="0.25">
      <c r="B38" s="8"/>
      <c r="C38" s="8"/>
      <c r="D38" s="7"/>
      <c r="F38" s="7"/>
      <c r="G38" s="7"/>
      <c r="M38" s="6"/>
      <c r="O38" s="1"/>
    </row>
  </sheetData>
  <mergeCells count="35">
    <mergeCell ref="H14:K14"/>
    <mergeCell ref="C7:C8"/>
    <mergeCell ref="D7:D8"/>
    <mergeCell ref="E7:E8"/>
    <mergeCell ref="B7:B8"/>
    <mergeCell ref="D14:D15"/>
    <mergeCell ref="E14:E15"/>
    <mergeCell ref="F14:F15"/>
    <mergeCell ref="G14:G15"/>
    <mergeCell ref="A5:N5"/>
    <mergeCell ref="H32:L32"/>
    <mergeCell ref="C29:E29"/>
    <mergeCell ref="C30:E30"/>
    <mergeCell ref="C31:E31"/>
    <mergeCell ref="C32:E32"/>
    <mergeCell ref="F7:F8"/>
    <mergeCell ref="G7:G8"/>
    <mergeCell ref="H7:K7"/>
    <mergeCell ref="L7:N7"/>
    <mergeCell ref="A14:A15"/>
    <mergeCell ref="B14:B15"/>
    <mergeCell ref="C14:C15"/>
    <mergeCell ref="L14:N14"/>
    <mergeCell ref="A12:N12"/>
    <mergeCell ref="A7:A8"/>
    <mergeCell ref="C33:E33"/>
    <mergeCell ref="C34:E34"/>
    <mergeCell ref="H33:L33"/>
    <mergeCell ref="M29:N29"/>
    <mergeCell ref="H29:L29"/>
    <mergeCell ref="H30:L30"/>
    <mergeCell ref="H31:L31"/>
    <mergeCell ref="M30:N30"/>
    <mergeCell ref="M31:N31"/>
    <mergeCell ref="M32:N34"/>
  </mergeCells>
  <pageMargins left="0.23622047244094491" right="0.23622047244094491" top="0.74803149606299213" bottom="0.74803149606299213" header="0.31496062992125984" footer="0.31496062992125984"/>
  <pageSetup paperSize="9" scale="58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 1</vt:lpstr>
      <vt:lpstr>'Hárok 1'!Oblasť_tlače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un21960</cp:lastModifiedBy>
  <cp:lastPrinted>2024-02-28T10:53:19Z</cp:lastPrinted>
  <dcterms:created xsi:type="dcterms:W3CDTF">2022-06-12T03:33:09Z</dcterms:created>
  <dcterms:modified xsi:type="dcterms:W3CDTF">2024-11-07T06:22:40Z</dcterms:modified>
</cp:coreProperties>
</file>